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Zał. XIV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<sst xmlns="http://schemas.openxmlformats.org/spreadsheetml/2006/main" count="35" uniqueCount="32">
  <si>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TABELA  XIV</t>
  </si>
  <si>
    <t>PLAN  WYNAGRODZEŃ  NA  2008 ROK  DLA  JEDNOSTEK  I  ZAKŁADÓW  BUDŻETOWYCH                                                                              ORAZ   INSTYTUCJI  KULTURY</t>
  </si>
  <si>
    <t>w złotych</t>
  </si>
  <si>
    <t>PRZECIĘTNE ZATRUDNIENIE   (etaty)</t>
  </si>
  <si>
    <t>PRZECIĘTNE WYNAGRODZENIE MIESIĘCZNE</t>
  </si>
  <si>
    <t>WYNAGRODZENIA OGÓŁEM</t>
  </si>
  <si>
    <t>L.P.</t>
  </si>
  <si>
    <t>WYSZCZEGÓLNIENIE</t>
  </si>
  <si>
    <t xml:space="preserve">przewidywane wykonanie                2007 rok </t>
  </si>
  <si>
    <t>plan na            2008 rok</t>
  </si>
  <si>
    <t xml:space="preserve">przewidywane wykonanie      2007 rok </t>
  </si>
  <si>
    <t>% wzrostu            6 : 5</t>
  </si>
  <si>
    <t>% wzrostu            9 : 8</t>
  </si>
  <si>
    <t xml:space="preserve">Zarząd Dróg Miejskich </t>
  </si>
  <si>
    <t>Miejski Ośrodek Pomocy Społecznej (bez RDD)</t>
  </si>
  <si>
    <t>Zarząd Budynków Mieszkalnych</t>
  </si>
  <si>
    <t xml:space="preserve">Żłobek Miejski </t>
  </si>
  <si>
    <t>Zespół Obsługi Ekonomiczno Administracyjnej Przedszkoli Miejskich</t>
  </si>
  <si>
    <t xml:space="preserve">Urząd Miejski  </t>
  </si>
  <si>
    <t>Centrum Kultury 105</t>
  </si>
  <si>
    <t>Filharmonia Koszalińska</t>
  </si>
  <si>
    <t>Bałtycki Teatr Dramatyczny</t>
  </si>
  <si>
    <t>Biblioteka Publiczna (powiat)</t>
  </si>
  <si>
    <t>Filie Bibliotek (gmina)</t>
  </si>
  <si>
    <t>Muzeum w Koszalinie</t>
  </si>
  <si>
    <t>Ośrodek Adopcyjno-Opiekuńczy</t>
  </si>
  <si>
    <t>Rodzinny Dom Dziecka Nr  2</t>
  </si>
  <si>
    <t>Rodzinny Dom Dziecka Nr  3</t>
  </si>
  <si>
    <t>OGÓŁEM</t>
  </si>
  <si>
    <t>Autor dokumentu: Barbara Hombek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</si>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</sst>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4"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sz val="16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6"/>
      <color indexed="8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top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 vertical="top" wrapText="1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 applyProtection="1">
      <alignment horizontal="centerContinuous"/>
      <protection hidden="1" locked="0"/>
    </xf>
    <xf numFmtId="0" fontId="8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7" fillId="0" borderId="7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9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Continuous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165" fontId="2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3">
      <selection activeCell="A24" sqref="A24:A26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11.75390625" style="1" customWidth="1"/>
    <col min="4" max="4" width="11.375" style="1" customWidth="1"/>
    <col min="5" max="5" width="11.625" style="1" customWidth="1"/>
    <col min="6" max="6" width="11.00390625" style="1" customWidth="1"/>
    <col min="7" max="7" width="10.125" style="1" customWidth="1"/>
    <col min="8" max="8" width="11.25390625" style="1" customWidth="1"/>
    <col min="9" max="10" width="10.75390625" style="1" customWidth="1"/>
    <col min="11" max="16384" width="10.00390625" style="1" customWidth="1"/>
  </cols>
  <sheetData>
    <row r="1" ht="18" customHeight="1">
      <c r="J1" s="2" t="s">
        <v>0</v>
      </c>
    </row>
    <row r="2" spans="1:10" s="5" customFormat="1" ht="33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9" customFormat="1" ht="17.25" customHeight="1" thickBot="1">
      <c r="A3" s="6"/>
      <c r="B3" s="7"/>
      <c r="C3" s="7"/>
      <c r="D3" s="7"/>
      <c r="E3" s="7"/>
      <c r="F3" s="8"/>
      <c r="G3" s="8"/>
      <c r="J3" s="10" t="s">
        <v>2</v>
      </c>
    </row>
    <row r="4" spans="1:10" s="19" customFormat="1" ht="27" customHeight="1" thickBot="1" thickTop="1">
      <c r="A4" s="11"/>
      <c r="B4" s="12"/>
      <c r="C4" s="13" t="s">
        <v>3</v>
      </c>
      <c r="D4" s="14"/>
      <c r="E4" s="15" t="s">
        <v>4</v>
      </c>
      <c r="F4" s="16"/>
      <c r="G4" s="16"/>
      <c r="H4" s="17" t="s">
        <v>5</v>
      </c>
      <c r="I4" s="18"/>
      <c r="J4" s="16"/>
    </row>
    <row r="5" spans="1:10" s="27" customFormat="1" ht="39" customHeight="1" thickBot="1" thickTop="1">
      <c r="A5" s="20" t="s">
        <v>6</v>
      </c>
      <c r="B5" s="21" t="s">
        <v>7</v>
      </c>
      <c r="C5" s="22" t="s">
        <v>8</v>
      </c>
      <c r="D5" s="23" t="s">
        <v>9</v>
      </c>
      <c r="E5" s="22" t="s">
        <v>10</v>
      </c>
      <c r="F5" s="24" t="s">
        <v>9</v>
      </c>
      <c r="G5" s="25" t="s">
        <v>11</v>
      </c>
      <c r="H5" s="22" t="s">
        <v>10</v>
      </c>
      <c r="I5" s="24" t="s">
        <v>9</v>
      </c>
      <c r="J5" s="26" t="s">
        <v>12</v>
      </c>
    </row>
    <row r="6" spans="1:10" s="34" customFormat="1" ht="10.5" customHeight="1" thickBot="1" thickTop="1">
      <c r="A6" s="28">
        <v>1</v>
      </c>
      <c r="B6" s="29">
        <v>2</v>
      </c>
      <c r="C6" s="30">
        <v>3</v>
      </c>
      <c r="D6" s="31">
        <v>4</v>
      </c>
      <c r="E6" s="32">
        <v>5</v>
      </c>
      <c r="F6" s="32">
        <v>6</v>
      </c>
      <c r="G6" s="31">
        <v>7</v>
      </c>
      <c r="H6" s="30">
        <v>8</v>
      </c>
      <c r="I6" s="32">
        <v>9</v>
      </c>
      <c r="J6" s="33">
        <v>10</v>
      </c>
    </row>
    <row r="7" spans="1:10" s="44" customFormat="1" ht="19.5" customHeight="1" thickTop="1">
      <c r="A7" s="35">
        <v>1</v>
      </c>
      <c r="B7" s="36" t="s">
        <v>13</v>
      </c>
      <c r="C7" s="37">
        <v>34.75</v>
      </c>
      <c r="D7" s="38">
        <v>35</v>
      </c>
      <c r="E7" s="39">
        <f>H7/C7/12</f>
        <v>2892.8057553956837</v>
      </c>
      <c r="F7" s="39">
        <f aca="true" t="shared" si="0" ref="F7:F21">E7*G7/100</f>
        <v>3037.446043165468</v>
      </c>
      <c r="G7" s="40">
        <v>105</v>
      </c>
      <c r="H7" s="41">
        <v>1206300</v>
      </c>
      <c r="I7" s="42">
        <f>F7*D7*12</f>
        <v>1275727.3381294967</v>
      </c>
      <c r="J7" s="43">
        <f aca="true" t="shared" si="1" ref="J7:J22">I7/H7*100</f>
        <v>105.75539568345327</v>
      </c>
    </row>
    <row r="8" spans="1:10" s="50" customFormat="1" ht="19.5" customHeight="1">
      <c r="A8" s="45">
        <v>2</v>
      </c>
      <c r="B8" s="46" t="s">
        <v>14</v>
      </c>
      <c r="C8" s="47">
        <v>215.5</v>
      </c>
      <c r="D8" s="48">
        <v>215.5</v>
      </c>
      <c r="E8" s="39">
        <f aca="true" t="shared" si="2" ref="E8:E21">H8/C8/12</f>
        <v>2129.963650425367</v>
      </c>
      <c r="F8" s="39">
        <f t="shared" si="0"/>
        <v>2236.4618329466357</v>
      </c>
      <c r="G8" s="40">
        <v>105</v>
      </c>
      <c r="H8" s="49">
        <v>5508086</v>
      </c>
      <c r="I8" s="42">
        <f>F8*D8*12</f>
        <v>5783490.3</v>
      </c>
      <c r="J8" s="43">
        <f t="shared" si="1"/>
        <v>105</v>
      </c>
    </row>
    <row r="9" spans="1:10" s="44" customFormat="1" ht="19.5" customHeight="1">
      <c r="A9" s="35">
        <v>3</v>
      </c>
      <c r="B9" s="36" t="s">
        <v>15</v>
      </c>
      <c r="C9" s="51">
        <v>91</v>
      </c>
      <c r="D9" s="52">
        <v>91</v>
      </c>
      <c r="E9" s="39">
        <f t="shared" si="2"/>
        <v>2675.441391941392</v>
      </c>
      <c r="F9" s="39">
        <f t="shared" si="0"/>
        <v>2809.213461538461</v>
      </c>
      <c r="G9" s="40">
        <v>105</v>
      </c>
      <c r="H9" s="41">
        <v>2921582</v>
      </c>
      <c r="I9" s="42">
        <f aca="true" t="shared" si="3" ref="I9:I21">F9*D9*12</f>
        <v>3067661.0999999996</v>
      </c>
      <c r="J9" s="43">
        <f t="shared" si="1"/>
        <v>104.99999999999999</v>
      </c>
    </row>
    <row r="10" spans="1:10" s="44" customFormat="1" ht="19.5" customHeight="1">
      <c r="A10" s="35">
        <v>4</v>
      </c>
      <c r="B10" s="36" t="s">
        <v>16</v>
      </c>
      <c r="C10" s="53">
        <v>71.7</v>
      </c>
      <c r="D10" s="52">
        <v>79</v>
      </c>
      <c r="E10" s="39">
        <f t="shared" si="2"/>
        <v>1720.130172013017</v>
      </c>
      <c r="F10" s="39">
        <f t="shared" si="0"/>
        <v>1840.5392840539282</v>
      </c>
      <c r="G10" s="40">
        <v>107</v>
      </c>
      <c r="H10" s="41">
        <v>1480000</v>
      </c>
      <c r="I10" s="42">
        <f t="shared" si="3"/>
        <v>1744831.241283124</v>
      </c>
      <c r="J10" s="43">
        <f t="shared" si="1"/>
        <v>117.89400278940028</v>
      </c>
    </row>
    <row r="11" spans="1:10" s="44" customFormat="1" ht="24" customHeight="1">
      <c r="A11" s="54">
        <v>5</v>
      </c>
      <c r="B11" s="55" t="s">
        <v>17</v>
      </c>
      <c r="C11" s="53">
        <v>18.9</v>
      </c>
      <c r="D11" s="56">
        <v>18.9</v>
      </c>
      <c r="E11" s="39">
        <f t="shared" si="2"/>
        <v>2626.5432098765436</v>
      </c>
      <c r="F11" s="39">
        <f t="shared" si="0"/>
        <v>2757.870370370371</v>
      </c>
      <c r="G11" s="40">
        <v>105</v>
      </c>
      <c r="H11" s="41">
        <v>595700</v>
      </c>
      <c r="I11" s="42">
        <f t="shared" si="3"/>
        <v>625485.0000000001</v>
      </c>
      <c r="J11" s="43">
        <f t="shared" si="1"/>
        <v>105.00000000000003</v>
      </c>
    </row>
    <row r="12" spans="1:10" s="44" customFormat="1" ht="18.75" customHeight="1">
      <c r="A12" s="57">
        <v>6</v>
      </c>
      <c r="B12" s="55" t="s">
        <v>18</v>
      </c>
      <c r="C12" s="58">
        <v>336</v>
      </c>
      <c r="D12" s="59">
        <v>346.75</v>
      </c>
      <c r="E12" s="39">
        <f t="shared" si="2"/>
        <v>3177.953373015873</v>
      </c>
      <c r="F12" s="39">
        <f t="shared" si="0"/>
        <v>3336.8510416666663</v>
      </c>
      <c r="G12" s="40">
        <v>105</v>
      </c>
      <c r="H12" s="41">
        <v>12813508</v>
      </c>
      <c r="I12" s="42">
        <f t="shared" si="3"/>
        <v>13884637.184375</v>
      </c>
      <c r="J12" s="43">
        <f t="shared" si="1"/>
        <v>108.35937499999999</v>
      </c>
    </row>
    <row r="13" spans="1:10" s="44" customFormat="1" ht="18.75" customHeight="1">
      <c r="A13" s="35">
        <v>7</v>
      </c>
      <c r="B13" s="36" t="s">
        <v>19</v>
      </c>
      <c r="C13" s="51">
        <v>55</v>
      </c>
      <c r="D13" s="52">
        <v>53</v>
      </c>
      <c r="E13" s="39">
        <f t="shared" si="2"/>
        <v>2329.509090909091</v>
      </c>
      <c r="F13" s="39">
        <f t="shared" si="0"/>
        <v>2445.9845454545457</v>
      </c>
      <c r="G13" s="40">
        <v>105</v>
      </c>
      <c r="H13" s="41">
        <v>1537476</v>
      </c>
      <c r="I13" s="42">
        <f t="shared" si="3"/>
        <v>1555646.1709090911</v>
      </c>
      <c r="J13" s="43">
        <f t="shared" si="1"/>
        <v>101.1818181818182</v>
      </c>
    </row>
    <row r="14" spans="1:10" s="44" customFormat="1" ht="18.75" customHeight="1">
      <c r="A14" s="54">
        <v>8</v>
      </c>
      <c r="B14" s="36" t="s">
        <v>20</v>
      </c>
      <c r="C14" s="60">
        <v>71</v>
      </c>
      <c r="D14" s="61">
        <v>71</v>
      </c>
      <c r="E14" s="39">
        <f t="shared" si="2"/>
        <v>2126.525821596244</v>
      </c>
      <c r="F14" s="39">
        <f t="shared" si="0"/>
        <v>2232.852112676056</v>
      </c>
      <c r="G14" s="40">
        <v>105</v>
      </c>
      <c r="H14" s="41">
        <v>1811800</v>
      </c>
      <c r="I14" s="42">
        <f t="shared" si="3"/>
        <v>1902389.9999999995</v>
      </c>
      <c r="J14" s="43">
        <f t="shared" si="1"/>
        <v>104.99999999999999</v>
      </c>
    </row>
    <row r="15" spans="1:10" s="44" customFormat="1" ht="18.75" customHeight="1">
      <c r="A15" s="35">
        <v>9</v>
      </c>
      <c r="B15" s="36" t="s">
        <v>21</v>
      </c>
      <c r="C15" s="51">
        <v>60</v>
      </c>
      <c r="D15" s="52">
        <v>60</v>
      </c>
      <c r="E15" s="39">
        <f t="shared" si="2"/>
        <v>2374.411111111111</v>
      </c>
      <c r="F15" s="39">
        <f t="shared" si="0"/>
        <v>2493.1316666666667</v>
      </c>
      <c r="G15" s="40">
        <v>105</v>
      </c>
      <c r="H15" s="41">
        <v>1709576</v>
      </c>
      <c r="I15" s="42">
        <f t="shared" si="3"/>
        <v>1795054.7999999998</v>
      </c>
      <c r="J15" s="43">
        <f t="shared" si="1"/>
        <v>104.99999999999999</v>
      </c>
    </row>
    <row r="16" spans="1:10" s="44" customFormat="1" ht="18.75" customHeight="1">
      <c r="A16" s="54">
        <v>10</v>
      </c>
      <c r="B16" s="36" t="s">
        <v>22</v>
      </c>
      <c r="C16" s="60">
        <v>45</v>
      </c>
      <c r="D16" s="61">
        <v>45</v>
      </c>
      <c r="E16" s="39">
        <f t="shared" si="2"/>
        <v>2699.814814814815</v>
      </c>
      <c r="F16" s="39">
        <f t="shared" si="0"/>
        <v>2834.8055555555557</v>
      </c>
      <c r="G16" s="40">
        <v>105</v>
      </c>
      <c r="H16" s="41">
        <v>1457900</v>
      </c>
      <c r="I16" s="42">
        <f t="shared" si="3"/>
        <v>1530795</v>
      </c>
      <c r="J16" s="43">
        <f t="shared" si="1"/>
        <v>105</v>
      </c>
    </row>
    <row r="17" spans="1:10" s="44" customFormat="1" ht="18.75" customHeight="1">
      <c r="A17" s="35">
        <v>11</v>
      </c>
      <c r="B17" s="36" t="s">
        <v>23</v>
      </c>
      <c r="C17" s="58">
        <v>25</v>
      </c>
      <c r="D17" s="62">
        <v>25</v>
      </c>
      <c r="E17" s="39">
        <f t="shared" si="2"/>
        <v>2152.6666666666665</v>
      </c>
      <c r="F17" s="39">
        <f t="shared" si="0"/>
        <v>2260.2999999999997</v>
      </c>
      <c r="G17" s="40">
        <v>105</v>
      </c>
      <c r="H17" s="41">
        <v>645800</v>
      </c>
      <c r="I17" s="42">
        <f t="shared" si="3"/>
        <v>678089.9999999999</v>
      </c>
      <c r="J17" s="43">
        <f t="shared" si="1"/>
        <v>104.99999999999999</v>
      </c>
    </row>
    <row r="18" spans="1:10" s="44" customFormat="1" ht="18.75" customHeight="1">
      <c r="A18" s="57">
        <v>12</v>
      </c>
      <c r="B18" s="46" t="s">
        <v>24</v>
      </c>
      <c r="C18" s="58">
        <v>37.5</v>
      </c>
      <c r="D18" s="62">
        <v>37.5</v>
      </c>
      <c r="E18" s="39">
        <f t="shared" si="2"/>
        <v>2291.766666666667</v>
      </c>
      <c r="F18" s="39">
        <f t="shared" si="0"/>
        <v>2406.3550000000005</v>
      </c>
      <c r="G18" s="40">
        <v>105</v>
      </c>
      <c r="H18" s="41">
        <v>1031295</v>
      </c>
      <c r="I18" s="42">
        <f t="shared" si="3"/>
        <v>1082859.7500000002</v>
      </c>
      <c r="J18" s="43">
        <f>I18/H18*100</f>
        <v>105.00000000000003</v>
      </c>
    </row>
    <row r="19" spans="1:10" s="44" customFormat="1" ht="18.75" customHeight="1">
      <c r="A19" s="57">
        <v>13</v>
      </c>
      <c r="B19" s="46" t="s">
        <v>25</v>
      </c>
      <c r="C19" s="58">
        <v>6.5</v>
      </c>
      <c r="D19" s="62">
        <v>6.5</v>
      </c>
      <c r="E19" s="39">
        <f>H19/C19/12</f>
        <v>2573.5897435897436</v>
      </c>
      <c r="F19" s="39">
        <f>E19*G19/100</f>
        <v>2702.2692307692305</v>
      </c>
      <c r="G19" s="40">
        <v>105</v>
      </c>
      <c r="H19" s="41">
        <v>200740</v>
      </c>
      <c r="I19" s="42">
        <f>F19*D19*12</f>
        <v>210777</v>
      </c>
      <c r="J19" s="43">
        <f>I19/H19*100</f>
        <v>105</v>
      </c>
    </row>
    <row r="20" spans="1:10" s="44" customFormat="1" ht="18.75" customHeight="1">
      <c r="A20" s="57">
        <v>14</v>
      </c>
      <c r="B20" s="46" t="s">
        <v>26</v>
      </c>
      <c r="C20" s="58">
        <v>2</v>
      </c>
      <c r="D20" s="62">
        <v>2</v>
      </c>
      <c r="E20" s="39">
        <f>H20/C20/12</f>
        <v>2002.9166666666667</v>
      </c>
      <c r="F20" s="39">
        <f>E20*G20/100</f>
        <v>2103.0625</v>
      </c>
      <c r="G20" s="40">
        <v>105</v>
      </c>
      <c r="H20" s="41">
        <v>48070</v>
      </c>
      <c r="I20" s="42">
        <f>F20*D20*12</f>
        <v>50473.5</v>
      </c>
      <c r="J20" s="43">
        <f>I20/H20*100</f>
        <v>105</v>
      </c>
    </row>
    <row r="21" spans="1:10" s="44" customFormat="1" ht="18.75" customHeight="1" thickBot="1">
      <c r="A21" s="54">
        <v>13</v>
      </c>
      <c r="B21" s="46" t="s">
        <v>27</v>
      </c>
      <c r="C21" s="58">
        <v>2</v>
      </c>
      <c r="D21" s="62">
        <v>2</v>
      </c>
      <c r="E21" s="39">
        <f t="shared" si="2"/>
        <v>2107.5</v>
      </c>
      <c r="F21" s="39">
        <f t="shared" si="0"/>
        <v>2212.875</v>
      </c>
      <c r="G21" s="40">
        <v>105</v>
      </c>
      <c r="H21" s="41">
        <v>50580</v>
      </c>
      <c r="I21" s="42">
        <f t="shared" si="3"/>
        <v>53109</v>
      </c>
      <c r="J21" s="43">
        <f t="shared" si="1"/>
        <v>105</v>
      </c>
    </row>
    <row r="22" spans="1:10" s="70" customFormat="1" ht="21.75" customHeight="1" thickBot="1" thickTop="1">
      <c r="A22" s="63"/>
      <c r="B22" s="64" t="s">
        <v>28</v>
      </c>
      <c r="C22" s="65">
        <f>SUM(C7:C21)</f>
        <v>1071.85</v>
      </c>
      <c r="D22" s="66">
        <f>SUM(D7:D21)</f>
        <v>1088.15</v>
      </c>
      <c r="E22" s="67">
        <f>H22/C22/12</f>
        <v>2567.089067189128</v>
      </c>
      <c r="F22" s="68">
        <f>I22/D22/12</f>
        <v>2698.848763551035</v>
      </c>
      <c r="G22" s="66">
        <f>F22/E22*100</f>
        <v>105.13264997486742</v>
      </c>
      <c r="H22" s="68">
        <f>SUM(H7:H21)</f>
        <v>33018413</v>
      </c>
      <c r="I22" s="68">
        <f>SUM(I7:I21)</f>
        <v>35241027.38469671</v>
      </c>
      <c r="J22" s="69">
        <f t="shared" si="1"/>
        <v>106.73143916606989</v>
      </c>
    </row>
    <row r="23" ht="12" customHeight="1" thickTop="1">
      <c r="B23" s="9"/>
    </row>
    <row r="24" ht="15.75">
      <c r="A24" s="71" t="s">
        <v>29</v>
      </c>
    </row>
    <row r="25" ht="15.75">
      <c r="A25" s="71" t="s">
        <v>30</v>
      </c>
    </row>
    <row r="26" ht="15.75">
      <c r="A26" s="71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2007-12-21T13:27:30Z</dcterms:created>
  <dcterms:modified xsi:type="dcterms:W3CDTF">2007-12-21T13:28:58Z</dcterms:modified>
  <cp:category/>
  <cp:version/>
  <cp:contentType/>
  <cp:contentStatus/>
</cp:coreProperties>
</file>