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<sst xmlns="http://schemas.openxmlformats.org/spreadsheetml/2006/main" count="43" uniqueCount="40">
  <si>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Tabela nr 5</t>
  </si>
  <si>
    <t>WYKONANIE  PLANU  DOCHODÓW  I  WYDATKÓW  ZADAŃ  REALIZOWANYCH  NA  PODSTAWIE  POROZUMIEŃ  Z  ORGANAMI  ADMINISTRACJI  RZĄDOWEJ  
ZA  I  PÓŁROCZE  2008  ROKU</t>
  </si>
  <si>
    <t xml:space="preserve">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</si>
  <si>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</si>
  <si>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</si>
  <si>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</si>
  <si>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</si>
  <si>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</si>
  <si>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</t>
  </si>
  <si>
    <r>
      <t xml:space="preserve">% wykon.           
</t>
    </r>
    <r>
      <rPr>
        <i/>
        <sz val="8"/>
        <rFont val="Times New Roman"/>
        <family val="1"/>
      </rPr>
      <t>(4 : 3)</t>
    </r>
  </si>
  <si>
    <r>
      <t xml:space="preserve">% wykon.           
</t>
    </r>
    <r>
      <rPr>
        <i/>
        <sz val="8"/>
        <rFont val="Times New Roman"/>
        <family val="1"/>
      </rPr>
      <t>(7 : 6)</t>
    </r>
  </si>
  <si>
    <t>GMINA</t>
  </si>
  <si>
    <t>710</t>
  </si>
  <si>
    <t>DZIAŁALNOŚĆ USŁUGOWA</t>
  </si>
  <si>
    <t>71035</t>
  </si>
  <si>
    <t>Cmentarze</t>
  </si>
  <si>
    <t>utrzymanie cmentarza wojennego</t>
  </si>
  <si>
    <t>801</t>
  </si>
  <si>
    <t>OŚWIATA I WYCHOWANIE</t>
  </si>
  <si>
    <t>80195</t>
  </si>
  <si>
    <t>Pozostała działalność</t>
  </si>
  <si>
    <t>Program na rzecz społeczności romskiej w Polsce</t>
  </si>
  <si>
    <t>Muzealne spotkania z fotografią</t>
  </si>
  <si>
    <t>921</t>
  </si>
  <si>
    <t>KULTURA I OCHRONA DZIEDZICTWA NARODOWEGO</t>
  </si>
  <si>
    <t>92108</t>
  </si>
  <si>
    <t>Filharmonie, orkiestry, chóry i kapele</t>
  </si>
  <si>
    <t>POWIAT</t>
  </si>
  <si>
    <t>TRANSPORT I ŁĄCZNOŚĆ</t>
  </si>
  <si>
    <t>Drogi publiczne w miastach na prawach powiatu</t>
  </si>
  <si>
    <r>
      <t xml:space="preserve">przebudowa skrzyżowania ulic: Jana Pawła II - Staszica </t>
    </r>
    <r>
      <rPr>
        <i/>
        <sz val="8"/>
        <rFont val="Times New Roman"/>
        <family val="1"/>
      </rPr>
      <t>(środki zewnętrzne)</t>
    </r>
  </si>
  <si>
    <t>750</t>
  </si>
  <si>
    <t>ADMINISTRACJA PUBLICZNA</t>
  </si>
  <si>
    <t>75045</t>
  </si>
  <si>
    <t>Komisje poborowe</t>
  </si>
  <si>
    <t>działalność komisji poborowych</t>
  </si>
  <si>
    <t>OGÓŁEM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</si>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</sst>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Arial CE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164" fontId="15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164" fontId="16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64" fontId="15" fillId="0" borderId="13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165" fontId="15" fillId="0" borderId="19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18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164" fontId="16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17" fillId="0" borderId="2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49" fontId="13" fillId="0" borderId="27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17" fillId="0" borderId="21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9">
      <selection activeCell="A30" sqref="A30"/>
    </sheetView>
  </sheetViews>
  <sheetFormatPr defaultColWidth="9.00390625" defaultRowHeight="12.75"/>
  <cols>
    <col min="1" max="1" width="6.125" style="5" customWidth="1"/>
    <col min="2" max="2" width="25.625" style="5" customWidth="1"/>
    <col min="3" max="3" width="10.25390625" style="5" customWidth="1"/>
    <col min="4" max="4" width="10.375" style="5" customWidth="1"/>
    <col min="5" max="5" width="6.875" style="6" customWidth="1"/>
    <col min="6" max="6" width="10.625" style="5" customWidth="1"/>
    <col min="7" max="7" width="10.125" style="5" customWidth="1"/>
    <col min="8" max="8" width="6.625" style="5" customWidth="1"/>
    <col min="9" max="16384" width="9.125" style="5" customWidth="1"/>
  </cols>
  <sheetData>
    <row r="1" spans="1:8" s="3" customFormat="1" ht="22.5" customHeight="1">
      <c r="A1" s="1"/>
      <c r="B1" s="1"/>
      <c r="C1" s="1"/>
      <c r="D1" s="1"/>
      <c r="E1" s="2"/>
      <c r="F1" s="1"/>
      <c r="G1" s="94" t="s">
        <v>0</v>
      </c>
      <c r="H1" s="94"/>
    </row>
    <row r="2" spans="1:8" s="3" customFormat="1" ht="58.5" customHeight="1">
      <c r="A2" s="4" t="s">
        <v>1</v>
      </c>
      <c r="B2" s="1"/>
      <c r="C2" s="1"/>
      <c r="D2" s="1"/>
      <c r="E2" s="2"/>
      <c r="F2" s="1"/>
      <c r="G2" s="1"/>
      <c r="H2" s="1"/>
    </row>
    <row r="4" spans="1:8" s="3" customFormat="1" ht="15" customHeight="1" thickBot="1">
      <c r="A4" s="7"/>
      <c r="B4" s="8"/>
      <c r="C4" s="9"/>
      <c r="D4" s="9"/>
      <c r="E4" s="10"/>
      <c r="F4" s="9"/>
      <c r="G4" s="95" t="s">
        <v>2</v>
      </c>
      <c r="H4" s="95"/>
    </row>
    <row r="5" spans="1:8" ht="19.5" customHeight="1" thickTop="1">
      <c r="A5" s="11"/>
      <c r="B5" s="96" t="s">
        <v>3</v>
      </c>
      <c r="C5" s="12" t="s">
        <v>4</v>
      </c>
      <c r="D5" s="12"/>
      <c r="E5" s="13"/>
      <c r="F5" s="14" t="s">
        <v>5</v>
      </c>
      <c r="G5" s="12"/>
      <c r="H5" s="15"/>
    </row>
    <row r="6" spans="1:8" ht="38.25" customHeight="1">
      <c r="A6" s="16" t="s">
        <v>6</v>
      </c>
      <c r="B6" s="97"/>
      <c r="C6" s="17" t="s">
        <v>7</v>
      </c>
      <c r="D6" s="17" t="s">
        <v>8</v>
      </c>
      <c r="E6" s="18" t="s">
        <v>9</v>
      </c>
      <c r="F6" s="17" t="s">
        <v>7</v>
      </c>
      <c r="G6" s="17" t="s">
        <v>8</v>
      </c>
      <c r="H6" s="18" t="s">
        <v>10</v>
      </c>
    </row>
    <row r="7" spans="1:8" ht="13.5" thickBot="1">
      <c r="A7" s="19">
        <v>1</v>
      </c>
      <c r="B7" s="20">
        <v>2</v>
      </c>
      <c r="C7" s="21">
        <v>3</v>
      </c>
      <c r="D7" s="21">
        <v>4</v>
      </c>
      <c r="E7" s="22">
        <v>5</v>
      </c>
      <c r="F7" s="23">
        <v>6</v>
      </c>
      <c r="G7" s="21">
        <v>7</v>
      </c>
      <c r="H7" s="22">
        <v>8</v>
      </c>
    </row>
    <row r="8" spans="1:8" ht="29.25" customHeight="1" thickBot="1" thickTop="1">
      <c r="A8" s="98" t="s">
        <v>11</v>
      </c>
      <c r="B8" s="99"/>
      <c r="C8" s="24">
        <f>C9+C12+C16</f>
        <v>28700</v>
      </c>
      <c r="D8" s="24">
        <f>D9+D12+D16</f>
        <v>13298</v>
      </c>
      <c r="E8" s="25">
        <f>D8/C8*100</f>
        <v>46.33449477351916</v>
      </c>
      <c r="F8" s="26">
        <f>F9+F12+F16</f>
        <v>28700</v>
      </c>
      <c r="G8" s="26">
        <f>G9+G12+G16</f>
        <v>3060</v>
      </c>
      <c r="H8" s="25">
        <f>G8/F8*100</f>
        <v>10.662020905923345</v>
      </c>
    </row>
    <row r="9" spans="1:8" ht="22.5" customHeight="1" thickBot="1" thickTop="1">
      <c r="A9" s="27" t="s">
        <v>12</v>
      </c>
      <c r="B9" s="28" t="s">
        <v>13</v>
      </c>
      <c r="C9" s="29">
        <f>SUM(C10)</f>
        <v>16600</v>
      </c>
      <c r="D9" s="29">
        <f>SUM(D10)</f>
        <v>8298</v>
      </c>
      <c r="E9" s="30">
        <f>D9/C9*100</f>
        <v>49.98795180722892</v>
      </c>
      <c r="F9" s="31">
        <f>SUM(F10)</f>
        <v>16600</v>
      </c>
      <c r="G9" s="29">
        <f>SUM(G10)</f>
        <v>3060</v>
      </c>
      <c r="H9" s="30">
        <f>G9/F9*100</f>
        <v>18.433734939759034</v>
      </c>
    </row>
    <row r="10" spans="1:8" ht="15" customHeight="1" thickTop="1">
      <c r="A10" s="32" t="s">
        <v>14</v>
      </c>
      <c r="B10" s="33" t="s">
        <v>15</v>
      </c>
      <c r="C10" s="84">
        <v>16600</v>
      </c>
      <c r="D10" s="84">
        <v>8298</v>
      </c>
      <c r="E10" s="82"/>
      <c r="F10" s="86">
        <v>16600</v>
      </c>
      <c r="G10" s="84">
        <v>3060</v>
      </c>
      <c r="H10" s="82"/>
    </row>
    <row r="11" spans="1:8" ht="13.5" customHeight="1" thickBot="1">
      <c r="A11" s="34"/>
      <c r="B11" s="35" t="s">
        <v>16</v>
      </c>
      <c r="C11" s="81"/>
      <c r="D11" s="81"/>
      <c r="E11" s="83"/>
      <c r="F11" s="79"/>
      <c r="G11" s="81"/>
      <c r="H11" s="83"/>
    </row>
    <row r="12" spans="1:8" s="38" customFormat="1" ht="22.5" customHeight="1" thickBot="1" thickTop="1">
      <c r="A12" s="27" t="s">
        <v>17</v>
      </c>
      <c r="B12" s="37" t="s">
        <v>18</v>
      </c>
      <c r="C12" s="29">
        <f>SUM(C14:C15)</f>
        <v>10000</v>
      </c>
      <c r="D12" s="29">
        <f>SUM(D14:D15)</f>
        <v>5000</v>
      </c>
      <c r="E12" s="30">
        <f>D12/C12*100</f>
        <v>50</v>
      </c>
      <c r="F12" s="31">
        <f>SUM(F14:F15)</f>
        <v>10000</v>
      </c>
      <c r="G12" s="31"/>
      <c r="H12" s="30"/>
    </row>
    <row r="13" spans="1:8" s="38" customFormat="1" ht="16.5" customHeight="1" thickTop="1">
      <c r="A13" s="32" t="s">
        <v>19</v>
      </c>
      <c r="B13" s="39" t="s">
        <v>20</v>
      </c>
      <c r="C13" s="40"/>
      <c r="D13" s="40"/>
      <c r="E13" s="41"/>
      <c r="F13" s="42"/>
      <c r="G13" s="40"/>
      <c r="H13" s="41"/>
    </row>
    <row r="14" spans="1:8" ht="24.75" customHeight="1">
      <c r="A14" s="43"/>
      <c r="B14" s="44" t="s">
        <v>21</v>
      </c>
      <c r="C14" s="45">
        <v>5000</v>
      </c>
      <c r="D14" s="45"/>
      <c r="E14" s="46"/>
      <c r="F14" s="47">
        <v>5000</v>
      </c>
      <c r="G14" s="45"/>
      <c r="H14" s="46"/>
    </row>
    <row r="15" spans="1:8" ht="18" customHeight="1" thickBot="1">
      <c r="A15" s="34"/>
      <c r="B15" s="48" t="s">
        <v>22</v>
      </c>
      <c r="C15" s="49">
        <v>5000</v>
      </c>
      <c r="D15" s="49">
        <v>5000</v>
      </c>
      <c r="E15" s="36"/>
      <c r="F15" s="50">
        <v>5000</v>
      </c>
      <c r="G15" s="49"/>
      <c r="H15" s="36"/>
    </row>
    <row r="16" spans="1:8" s="38" customFormat="1" ht="43.5" customHeight="1" thickBot="1" thickTop="1">
      <c r="A16" s="51" t="s">
        <v>23</v>
      </c>
      <c r="B16" s="52" t="s">
        <v>24</v>
      </c>
      <c r="C16" s="53">
        <f>C17</f>
        <v>2100</v>
      </c>
      <c r="D16" s="53"/>
      <c r="E16" s="30"/>
      <c r="F16" s="54">
        <f>F17</f>
        <v>2100</v>
      </c>
      <c r="G16" s="54"/>
      <c r="H16" s="30"/>
    </row>
    <row r="17" spans="1:8" s="38" customFormat="1" ht="23.25" customHeight="1" thickTop="1">
      <c r="A17" s="32" t="s">
        <v>25</v>
      </c>
      <c r="B17" s="39" t="s">
        <v>26</v>
      </c>
      <c r="C17" s="84">
        <v>2100</v>
      </c>
      <c r="D17" s="84"/>
      <c r="E17" s="92"/>
      <c r="F17" s="86">
        <v>2100</v>
      </c>
      <c r="G17" s="84"/>
      <c r="H17" s="92"/>
    </row>
    <row r="18" spans="1:8" ht="25.5" customHeight="1" thickBot="1">
      <c r="A18" s="34"/>
      <c r="B18" s="48" t="s">
        <v>21</v>
      </c>
      <c r="C18" s="91"/>
      <c r="D18" s="91"/>
      <c r="E18" s="83"/>
      <c r="F18" s="93"/>
      <c r="G18" s="91"/>
      <c r="H18" s="83"/>
    </row>
    <row r="19" spans="1:8" s="59" customFormat="1" ht="30" customHeight="1" thickBot="1" thickTop="1">
      <c r="A19" s="88" t="s">
        <v>27</v>
      </c>
      <c r="B19" s="89"/>
      <c r="C19" s="55">
        <f>C20+C23</f>
        <v>1523000</v>
      </c>
      <c r="D19" s="55">
        <f>D20+D23</f>
        <v>1520339</v>
      </c>
      <c r="E19" s="56">
        <f>D19/C19*100</f>
        <v>99.82527905449771</v>
      </c>
      <c r="F19" s="57">
        <f>F20+F23</f>
        <v>1523000</v>
      </c>
      <c r="G19" s="57">
        <f>G20+G23</f>
        <v>922101</v>
      </c>
      <c r="H19" s="58">
        <f>G19/F19*100</f>
        <v>60.54504267892318</v>
      </c>
    </row>
    <row r="20" spans="1:8" ht="22.5" customHeight="1" thickBot="1" thickTop="1">
      <c r="A20" s="61">
        <v>600</v>
      </c>
      <c r="B20" s="62" t="s">
        <v>28</v>
      </c>
      <c r="C20" s="63">
        <f>C21</f>
        <v>1515000</v>
      </c>
      <c r="D20" s="63">
        <f>D21</f>
        <v>1515988</v>
      </c>
      <c r="E20" s="64">
        <f>D20/C20*100</f>
        <v>100.06521452145213</v>
      </c>
      <c r="F20" s="65">
        <f>F21</f>
        <v>1515000</v>
      </c>
      <c r="G20" s="65">
        <f>G21</f>
        <v>917750</v>
      </c>
      <c r="H20" s="30">
        <f>G20/F20*100</f>
        <v>60.57755775577558</v>
      </c>
    </row>
    <row r="21" spans="1:8" ht="23.25" customHeight="1" thickTop="1">
      <c r="A21" s="66">
        <v>60015</v>
      </c>
      <c r="B21" s="67" t="s">
        <v>29</v>
      </c>
      <c r="C21" s="80">
        <v>1515000</v>
      </c>
      <c r="D21" s="80">
        <v>1515988</v>
      </c>
      <c r="E21" s="90"/>
      <c r="F21" s="78">
        <v>1515000</v>
      </c>
      <c r="G21" s="80">
        <v>917750</v>
      </c>
      <c r="H21" s="82"/>
    </row>
    <row r="22" spans="1:8" ht="39" customHeight="1" thickBot="1">
      <c r="A22" s="68"/>
      <c r="B22" s="69" t="s">
        <v>30</v>
      </c>
      <c r="C22" s="81"/>
      <c r="D22" s="81"/>
      <c r="E22" s="83"/>
      <c r="F22" s="79"/>
      <c r="G22" s="81"/>
      <c r="H22" s="83"/>
    </row>
    <row r="23" spans="1:8" ht="27.75" customHeight="1" thickBot="1" thickTop="1">
      <c r="A23" s="27" t="s">
        <v>31</v>
      </c>
      <c r="B23" s="28" t="s">
        <v>32</v>
      </c>
      <c r="C23" s="29">
        <f>SUM(C24)</f>
        <v>8000</v>
      </c>
      <c r="D23" s="29">
        <f>SUM(D24)</f>
        <v>4351</v>
      </c>
      <c r="E23" s="30">
        <f>D23/C23*100</f>
        <v>54.3875</v>
      </c>
      <c r="F23" s="31">
        <f>SUM(F24)</f>
        <v>8000</v>
      </c>
      <c r="G23" s="29">
        <f>SUM(G24)</f>
        <v>4351</v>
      </c>
      <c r="H23" s="30">
        <f>G23/F23*100</f>
        <v>54.3875</v>
      </c>
    </row>
    <row r="24" spans="1:8" ht="13.5" thickTop="1">
      <c r="A24" s="32" t="s">
        <v>33</v>
      </c>
      <c r="B24" s="33" t="s">
        <v>34</v>
      </c>
      <c r="C24" s="84">
        <v>8000</v>
      </c>
      <c r="D24" s="84">
        <v>4351</v>
      </c>
      <c r="E24" s="82"/>
      <c r="F24" s="86">
        <v>8000</v>
      </c>
      <c r="G24" s="84">
        <v>4351</v>
      </c>
      <c r="H24" s="82"/>
    </row>
    <row r="25" spans="1:8" ht="18" customHeight="1" thickBot="1">
      <c r="A25" s="34"/>
      <c r="B25" s="35" t="s">
        <v>35</v>
      </c>
      <c r="C25" s="60"/>
      <c r="D25" s="60"/>
      <c r="E25" s="85"/>
      <c r="F25" s="87"/>
      <c r="G25" s="60"/>
      <c r="H25" s="85"/>
    </row>
    <row r="26" spans="1:8" s="73" customFormat="1" ht="27" customHeight="1" thickBot="1" thickTop="1">
      <c r="A26" s="76" t="s">
        <v>36</v>
      </c>
      <c r="B26" s="77"/>
      <c r="C26" s="70">
        <f>C8+C19</f>
        <v>1551700</v>
      </c>
      <c r="D26" s="70">
        <f>D8+D19</f>
        <v>1533637</v>
      </c>
      <c r="E26" s="71">
        <f>D26/C26*100</f>
        <v>98.83592189211832</v>
      </c>
      <c r="F26" s="72">
        <f>F8+F19</f>
        <v>1551700</v>
      </c>
      <c r="G26" s="70">
        <f>G8+G19</f>
        <v>925161</v>
      </c>
      <c r="H26" s="71">
        <f>G26/F26*100</f>
        <v>59.62241412644197</v>
      </c>
    </row>
    <row r="27" s="38" customFormat="1" ht="26.25" customHeight="1" thickTop="1"/>
    <row r="28" spans="1:10" ht="13.5" customHeight="1">
      <c r="A28" s="75" t="s">
        <v>37</v>
      </c>
      <c r="E28" s="5"/>
      <c r="J28" s="74"/>
    </row>
    <row r="29" spans="1:5" ht="12.75">
      <c r="A29" s="75" t="s">
        <v>38</v>
      </c>
      <c r="E29" s="5"/>
    </row>
    <row r="30" spans="1:5" ht="12.75">
      <c r="A30" s="75" t="s">
        <v>39</v>
      </c>
      <c r="E30" s="5"/>
    </row>
    <row r="31" ht="15.75" customHeight="1">
      <c r="E31" s="5"/>
    </row>
    <row r="32" ht="22.5" customHeight="1">
      <c r="E32" s="5"/>
    </row>
    <row r="33" ht="12.75">
      <c r="H33" s="6"/>
    </row>
  </sheetData>
  <mergeCells count="30">
    <mergeCell ref="B5:B6"/>
    <mergeCell ref="A8:B8"/>
    <mergeCell ref="E10:E11"/>
    <mergeCell ref="F10:F11"/>
    <mergeCell ref="G1:H1"/>
    <mergeCell ref="G4:H4"/>
    <mergeCell ref="G10:G11"/>
    <mergeCell ref="H10:H11"/>
    <mergeCell ref="C17:C18"/>
    <mergeCell ref="D17:D18"/>
    <mergeCell ref="E17:E18"/>
    <mergeCell ref="F17:F18"/>
    <mergeCell ref="G17:G18"/>
    <mergeCell ref="H17:H18"/>
    <mergeCell ref="C10:C11"/>
    <mergeCell ref="D10:D11"/>
    <mergeCell ref="A19:B19"/>
    <mergeCell ref="C21:C22"/>
    <mergeCell ref="D21:D22"/>
    <mergeCell ref="E21:E22"/>
    <mergeCell ref="A26:B26"/>
    <mergeCell ref="F21:F22"/>
    <mergeCell ref="G21:G22"/>
    <mergeCell ref="H21:H22"/>
    <mergeCell ref="C24:C25"/>
    <mergeCell ref="D24:D25"/>
    <mergeCell ref="E24:E25"/>
    <mergeCell ref="F24:F25"/>
    <mergeCell ref="G24:G25"/>
    <mergeCell ref="H24:H25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2008-10-09T13:05:07Z</cp:lastPrinted>
  <dcterms:created xsi:type="dcterms:W3CDTF">2008-10-09T13:04:09Z</dcterms:created>
  <dcterms:modified xsi:type="dcterms:W3CDTF">2008-10-13T12:12:48Z</dcterms:modified>
  <cp:category/>
  <cp:version/>
  <cp:contentType/>
  <cp:contentStatus/>
</cp:coreProperties>
</file>