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225" tabRatio="601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/>
  <calcPr fullCalcOnLoad="1"/>
</workbook>
</file>

<file path=xl/sharedStrings.xml><?xml version="1.0" encoding="utf-8"?>
<sst xmlns="http://schemas.openxmlformats.org/spreadsheetml/2006/main" count="328" uniqueCount="202">
  <si>
    <t>Zadanie</t>
  </si>
  <si>
    <t>Lata</t>
  </si>
  <si>
    <t xml:space="preserve">R a z e m </t>
  </si>
  <si>
    <t>Budżet miasta</t>
  </si>
  <si>
    <t>Budżet państwa</t>
  </si>
  <si>
    <t>Sponsorzy</t>
  </si>
  <si>
    <t>Środki pomocowe</t>
  </si>
  <si>
    <t>Program ogółem</t>
  </si>
  <si>
    <t>CEL  1</t>
  </si>
  <si>
    <t>Ogółem w latach 2004-2007</t>
  </si>
  <si>
    <t>Cel 1 Działanie 1</t>
  </si>
  <si>
    <t>Cel 1 Działanie 2</t>
  </si>
  <si>
    <t>Cel 1 Działanie 3</t>
  </si>
  <si>
    <t>Cel 1 Działanie 4</t>
  </si>
  <si>
    <t xml:space="preserve">CEL  2 </t>
  </si>
  <si>
    <t>Cel 2 Działanie 1</t>
  </si>
  <si>
    <t>Cel 2 Działanie 2</t>
  </si>
  <si>
    <t>Cel 2 działanie 3</t>
  </si>
  <si>
    <t>Cel 2 Działanie 4</t>
  </si>
  <si>
    <t>Cel 2 Działanie 5</t>
  </si>
  <si>
    <t>CEL 3</t>
  </si>
  <si>
    <t>Cel 3 Działanie 1</t>
  </si>
  <si>
    <t>Cel 3 Działanie 2</t>
  </si>
  <si>
    <t>Cel 3 Działanie 3</t>
  </si>
  <si>
    <t>Cel 3 Działanie 4</t>
  </si>
  <si>
    <t>CEL  4</t>
  </si>
  <si>
    <t>Cel 4 Działnie 1</t>
  </si>
  <si>
    <t>Cel 4 Działanie 2</t>
  </si>
  <si>
    <t>Cel 4 Działanie 3</t>
  </si>
  <si>
    <t>Uwagi i wyjaśnienia:</t>
  </si>
  <si>
    <t>2. Dotyczy celu 1 - działanie 1 - organizacja wydarzeń sportowych .</t>
  </si>
  <si>
    <t>W Koszalinie co roku organizowanych jest około 300 imprez.</t>
  </si>
  <si>
    <t>3. Dotyczy celu 1 - działanie 2 - Osiąganie wyników - dotacje roczne dla klubów sportowych.</t>
  </si>
  <si>
    <t>Potrzeby wykazywane przez kluby sportowe to kwota około 7.500.000,-zł</t>
  </si>
  <si>
    <t>1.Wydatki w poszczególnych latach zwiększane są o 2 % ( szacowana roczna inflacja ).</t>
  </si>
  <si>
    <t>Koszty związane z organizacją imprez szacowane są na kwotę ponad 3.000.000,-zł.</t>
  </si>
  <si>
    <t>4.Dotyczy Celu 3 działania 1 - zapewnienie bazy sportowej dla potrzeb kultury fizycznej</t>
  </si>
  <si>
    <t xml:space="preserve">Koszty:13 mln - budżet miasta; 4 środki pomocowe; 8 środki z budżetu państwa. </t>
  </si>
  <si>
    <t>na lata 2005 - 2008</t>
  </si>
  <si>
    <t>Łącznie w latach 2005-2008</t>
  </si>
  <si>
    <t>Ogółem w latach 2005-2008</t>
  </si>
  <si>
    <t>Razem 2005 - 2008</t>
  </si>
  <si>
    <t>Razem 2005-2008</t>
  </si>
  <si>
    <t xml:space="preserve">Inne  </t>
  </si>
  <si>
    <t>Otrzymywana dotacja dla klubów - około 15 % potrzeb.</t>
  </si>
  <si>
    <t xml:space="preserve">Dotacja dla klubów sportowych do podziału w 2005r wynosiła - 982.000,-zł ( bez środków na wynajem obiektów ZOS ).  </t>
  </si>
  <si>
    <t xml:space="preserve">                     Ź  r  ó  d  ł  a          f  i  n  a  n  s  o  w  a  n  i  a</t>
  </si>
  <si>
    <t xml:space="preserve">    ŹRÓDEŁ       FINANSOWANIA      PROGRAMU      ROZWOJU    KULTURY     FIZYCZNEJ  </t>
  </si>
  <si>
    <t xml:space="preserve">             PROGNOZA</t>
  </si>
  <si>
    <t>Założono zadanie do wykonanie budowa hali sportowo-widowiskowej ( zgodnie z WPI ) koszt 25 mln.</t>
  </si>
  <si>
    <t xml:space="preserve">w tym sport wyczynowy ok. 6.000.000,- zł </t>
  </si>
  <si>
    <t>8.  HARMONOGRAM</t>
  </si>
  <si>
    <t xml:space="preserve">REALIZACJI ZADAŃ W ZAKRESIE “PROGRAMU ROZWOJU KULTURY FIZYCZNEJ </t>
  </si>
  <si>
    <t>NA LATA 2005-2008”</t>
  </si>
  <si>
    <t xml:space="preserve">Lp. </t>
  </si>
  <si>
    <t xml:space="preserve">Cel </t>
  </si>
  <si>
    <t xml:space="preserve">Działanie </t>
  </si>
  <si>
    <t>Nazwa zadania</t>
  </si>
  <si>
    <t>Termin/</t>
  </si>
  <si>
    <t>okres</t>
  </si>
  <si>
    <t>realizacji</t>
  </si>
  <si>
    <t>Podmioty</t>
  </si>
  <si>
    <t>odpowiedzialne</t>
  </si>
  <si>
    <t xml:space="preserve"> za realizację</t>
  </si>
  <si>
    <t>Podmioty współrealizujące</t>
  </si>
  <si>
    <t xml:space="preserve">Uwagi </t>
  </si>
  <si>
    <t>1.</t>
  </si>
  <si>
    <t>Pozyskiwanie dodatkowych środków zewnętrznych</t>
  </si>
  <si>
    <t>2005-2008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</si>
  <si>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Stowarzyszenia Kultury Fizycznej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</si>
  <si>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Zarząd Obiektów Sportowych Sp. z o.o.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</si>
  <si>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Koszalińskie TKKF</t>
    </r>
  </si>
  <si>
    <t>2.</t>
  </si>
  <si>
    <t xml:space="preserve">Podpisanie umów i porozumień 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</si>
  <si>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Urząd Miejski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</si>
  <si>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Polskie Związki Sportowe</t>
    </r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</si>
  <si>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Stowarzyszenia Kultury Fizycznej</t>
    </r>
  </si>
  <si>
    <t>3.</t>
  </si>
  <si>
    <t>Opracowanie terminarza imprez wiodących</t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</si>
  <si>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ZOS Sp. z o.o.</t>
    </r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</si>
  <si>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Miejski Ośrodek  Kultury</t>
    </r>
  </si>
  <si>
    <t>4.</t>
  </si>
  <si>
    <t>Podjęcie stosownych uchwał w sprawach  kultury fizycznej</t>
  </si>
  <si>
    <t>2005-2006</t>
  </si>
  <si>
    <t>5.</t>
  </si>
  <si>
    <t xml:space="preserve">Ewentualna modyfikacja regulaminu przyznawania nagród PM “za wybitne osiągnięcia sportowe” </t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</si>
  <si>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Rada Sportu</t>
    </r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</si>
  <si>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Komisja Edukacji Kultury Fizycznej i Turystyki Rady Miejskiej</t>
    </r>
  </si>
  <si>
    <t>6.</t>
  </si>
  <si>
    <t>Wspieranie finansowe trenerów i instruktorów poprzez zapisy w umowach o dotację dla stowarzyszeń</t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</si>
  <si>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RFS w Koszalinie</t>
    </r>
  </si>
  <si>
    <t>7.</t>
  </si>
  <si>
    <t>Podpisanie porozumienia o AKADEMICKOŚCI  Koszalina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</si>
  <si>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Prezydent  Miasta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</si>
  <si>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Politechnika Koszalińska</t>
    </r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</si>
  <si>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AZS – Zarząd Główny</t>
    </r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</si>
  <si>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inni zainteresowani</t>
    </r>
  </si>
  <si>
    <t>8.</t>
  </si>
  <si>
    <t>Podpisanie porozumienia dot.     obiektu sportowego “Bałtyk”</t>
  </si>
  <si>
    <t>2006-2007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</si>
  <si>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 xml:space="preserve">  Prezydent Miasta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</si>
  <si>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 xml:space="preserve">  Politechnika Koszalińska</t>
    </r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</si>
  <si>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ZOS  Sp. z o.o.</t>
    </r>
  </si>
  <si>
    <t>9.</t>
  </si>
  <si>
    <t>Utworzenie Sportowej Rady Studenckiej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</si>
  <si>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KU AZS – Politechnika Koszalińska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</si>
  <si>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inne uczelnie Koszalina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</si>
  <si>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szkoły policealne</t>
    </r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</si>
  <si>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Urząd Miejski</t>
    </r>
  </si>
  <si>
    <t>10.</t>
  </si>
  <si>
    <t>Powołanie Instytutu Kultury Fizycznej</t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</si>
  <si>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Ministerstwo Edukacji Narodowej i Sportu</t>
    </r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</si>
  <si>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AZS Zarząd Główny</t>
    </r>
  </si>
  <si>
    <t>11.</t>
  </si>
  <si>
    <t xml:space="preserve">Opracowanie i wydanie publikacji “Historia Kultury Fizycznej w Koszalinie w latach 1945 - 2005”  </t>
  </si>
  <si>
    <t>12.</t>
  </si>
  <si>
    <t>Podpisanie długoletnich porozumień z mediami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</si>
  <si>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koszalińskie media.</t>
    </r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</si>
  <si>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Komisja EKFiT</t>
    </r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</si>
  <si>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Koszalińskie TKKF</t>
    </r>
  </si>
  <si>
    <t>Badania rynku  -  przeprowadzenie ankiety</t>
  </si>
  <si>
    <t>2005 – 2006</t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</si>
  <si>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jednostki kultury fizycznej</t>
    </r>
  </si>
  <si>
    <t>14.</t>
  </si>
  <si>
    <t xml:space="preserve">Opracowywanie kalendarza imprez sportowo – rekreacyjnych  </t>
  </si>
  <si>
    <t>2005 – 2008</t>
  </si>
  <si>
    <t>15.</t>
  </si>
  <si>
    <t xml:space="preserve">Upowszechnianie nowych dziedzin sportu i rekreacji </t>
  </si>
  <si>
    <t xml:space="preserve">w Koszalinie </t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</si>
  <si>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Miejski O/ PTTK</t>
    </r>
  </si>
  <si>
    <t>16.</t>
  </si>
  <si>
    <t>Opracowanie programów rozwoju nowych dyscyplin sportowych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</si>
  <si>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 xml:space="preserve">    Urząd Miejski</t>
    </r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</si>
  <si>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KP SZS</t>
    </r>
  </si>
  <si>
    <t>17.</t>
  </si>
  <si>
    <t>Wypracowanie modelu działalności gospodarczej klubu w celu kontynuowania inwestycji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</si>
  <si>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Koszaliński Klub Taekwondo “Bałtyk”</t>
    </r>
  </si>
  <si>
    <t xml:space="preserve">18. </t>
  </si>
  <si>
    <t xml:space="preserve">Opracowywanie wniosków w celu pozyskania środków pomocowych z Unii Europejskiej  </t>
  </si>
  <si>
    <r>
      <t>·</t>
    </r>
    <r>
      <rPr>
        <sz val="7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Urząd Miejski</t>
    </r>
  </si>
  <si>
    <t>19.</t>
  </si>
  <si>
    <t xml:space="preserve">Podpisanie umów i porozumień  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</si>
  <si>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KK Taekwondo “:Bałtyk”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</si>
  <si>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Polski Związek Taekwondo WTF w Poznaniu</t>
    </r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</si>
  <si>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Urząd Marszałkowski</t>
    </r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</si>
  <si>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MENiS</t>
    </r>
  </si>
  <si>
    <t>20.</t>
  </si>
  <si>
    <t xml:space="preserve">Zaproponowanie  współpracy klubom taekwondo z Polski 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</si>
  <si>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KK Taekwondo “Bałtyk”</t>
    </r>
  </si>
  <si>
    <t>21.</t>
  </si>
  <si>
    <t xml:space="preserve">Spotkania i uzgodnienia z klubami dotyczące  priorytetów 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</si>
  <si>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Stowarzyszenia Kultury Fizycznej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</si>
  <si>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Rada Sportu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</si>
  <si>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RFS w Koszalinie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</si>
  <si>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Komisja EKFiT</t>
    </r>
  </si>
  <si>
    <t>Wydzielenie w budżecie środków na wsparcie wiodących dyscyplin sportowych w Koszalinie</t>
  </si>
  <si>
    <t xml:space="preserve">2006-2008 </t>
  </si>
  <si>
    <t>Dostosowanie obiektów do imprez na wysokim poziomie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</si>
  <si>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ZOS Sp. z o.o.</t>
    </r>
  </si>
  <si>
    <t xml:space="preserve">    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</si>
  <si>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Urząd Miejski</t>
    </r>
  </si>
  <si>
    <t>Opracowanie jednostkowych programów działania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</si>
  <si>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 xml:space="preserve">Urząd Miejski </t>
    </r>
  </si>
  <si>
    <t xml:space="preserve">Tworzenie osiedlowych grup sportu i rekreacji 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</si>
  <si>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Rady Osiedla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</si>
  <si>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Koszalińskie TKKF</t>
    </r>
  </si>
  <si>
    <t xml:space="preserve">Opracowanie kalendarza imprez miejskich  organizowanych na osiedlach 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</si>
  <si>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Rady Osiedlowe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</si>
  <si>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TKKF</t>
    </r>
  </si>
  <si>
    <t xml:space="preserve">Wyposażenie ZOS Sp. z o.o.  </t>
  </si>
  <si>
    <t xml:space="preserve">w sprzęt nagłaśniający, estradę itp. </t>
  </si>
  <si>
    <t xml:space="preserve">Określenie hierarchii potrzeb remontowych obiektów sportowych  </t>
  </si>
  <si>
    <t xml:space="preserve"> Corocznie</t>
  </si>
  <si>
    <t>Stopniowe przekazywanie użyczonego majątku przez miasto ZOS Sp. z o.o.</t>
  </si>
  <si>
    <t xml:space="preserve">Zwiększenie godzin na zajęcia  pozalekcyjne ( sportowo rekreacyjne ) w szkołach 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</si>
  <si>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KP SZS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</si>
  <si>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Szkoły</t>
    </r>
  </si>
  <si>
    <t>Powoływanie komitetów organizacyjnych, fundacji itp.</t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</si>
  <si>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sponsorzy</t>
    </r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</si>
  <si>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inne jednostki</t>
    </r>
  </si>
  <si>
    <t>Określenie potrzeb i kolejności działań w zakresie tworzenia obiektów komercyjnych dla potrzeb kultury fizycznej</t>
  </si>
  <si>
    <t>Podpisanie porozumień w sprawie opieki medycznej w sporcie</t>
  </si>
  <si>
    <t>Corocznie</t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</si>
  <si>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RFS Koszalin</t>
    </r>
  </si>
  <si>
    <t>Pobudzanie do działania w zakresie aktywnego wypoczynku organizacje pozarządowe</t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</si>
  <si>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organizacje pozarządowe</t>
    </r>
  </si>
  <si>
    <t>Zwiększenie   środków na działania rekreacyjne</t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</si>
  <si>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inne organizacje</t>
    </r>
  </si>
  <si>
    <t>Opracowanie programu pilotażowego wychowania turystycznego w szkołach</t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</si>
  <si>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Wydział Edukacji</t>
    </r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</si>
  <si>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Szkoły</t>
    </r>
  </si>
  <si>
    <t>Udostępnianie obiektów sportowych dla rekreacji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</si>
  <si>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ZOS Sp. z o.o.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</si>
  <si>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Szkoły</t>
    </r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</si>
  <si>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Urzad Miejski</t>
    </r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</si>
  <si>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Stowarzyszenia Kultury Fizycznej;</t>
    </r>
  </si>
  <si>
    <t xml:space="preserve"> w tym K-TKKF</t>
  </si>
  <si>
    <t>Wypracowanie płaszczyzny współpracy Rady Sportu z Komisją Edukacji, Kultury Fizycznej i Sportu RM</t>
  </si>
  <si>
    <t xml:space="preserve">Ocena funkcjonowania kryteriów podziału środków finansowych dla stowarzyszeń kultury fizycznej i ich ewentualna modyfikacja  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</si>
  <si>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Prezydent Miasta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</si>
  <si>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Komisja EKFiT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</si>
  <si>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Rada Sportu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</si>
</sst>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u val="single"/>
      <sz val="10"/>
      <name val="Arial CE"/>
      <family val="2"/>
    </font>
    <font>
      <b/>
      <sz val="11"/>
      <name val="Arial CE"/>
      <family val="2"/>
    </font>
    <font>
      <sz val="13"/>
      <name val="Times New Roman"/>
      <family val="1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Symbol"/>
      <family val="1"/>
    </font>
    <font>
      <sz val="7"/>
      <name val="Times New Roman"/>
      <family val="1"/>
    </font>
    <font>
      <b/>
      <sz val="15"/>
      <name val="Times New Roman"/>
      <family val="1"/>
    </font>
  </fonts>
  <fills count="3">
    <fill>
      <patternFill/>
    </fill>
    <fill>
      <patternFill patternType="gray125"/>
    </fill>
    <fill>
      <patternFill patternType="darkGray">
        <fgColor indexed="9"/>
        <bgColor indexed="27"/>
      </patternFill>
    </fill>
  </fills>
  <borders count="29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Continuous" vertical="center" wrapText="1"/>
    </xf>
    <xf numFmtId="0" fontId="0" fillId="0" borderId="1" xfId="0" applyFont="1" applyBorder="1" applyAlignment="1">
      <alignment horizontal="centerContinuous" vertical="center" wrapText="1"/>
    </xf>
    <xf numFmtId="0" fontId="0" fillId="0" borderId="1" xfId="0" applyBorder="1" applyAlignment="1">
      <alignment horizontal="centerContinuous" vertical="center" wrapText="1"/>
    </xf>
    <xf numFmtId="0" fontId="0" fillId="0" borderId="2" xfId="0" applyBorder="1" applyAlignment="1">
      <alignment horizontal="centerContinuous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4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 wrapText="1"/>
    </xf>
    <xf numFmtId="0" fontId="0" fillId="0" borderId="5" xfId="0" applyBorder="1" applyAlignment="1">
      <alignment horizontal="centerContinuous" vertical="center" wrapText="1"/>
    </xf>
    <xf numFmtId="0" fontId="1" fillId="0" borderId="3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Continuous" vertical="center" wrapText="1"/>
    </xf>
    <xf numFmtId="0" fontId="1" fillId="0" borderId="16" xfId="0" applyFont="1" applyBorder="1" applyAlignment="1">
      <alignment horizontal="centerContinuous" vertical="center" wrapText="1"/>
    </xf>
    <xf numFmtId="0" fontId="0" fillId="0" borderId="17" xfId="0" applyBorder="1" applyAlignment="1">
      <alignment horizontal="centerContinuous" vertical="center" wrapText="1"/>
    </xf>
    <xf numFmtId="0" fontId="5" fillId="0" borderId="0" xfId="0" applyFont="1" applyAlignment="1">
      <alignment horizontal="centerContinuous"/>
    </xf>
    <xf numFmtId="0" fontId="4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2" xfId="0" applyFont="1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 wrapText="1"/>
    </xf>
    <xf numFmtId="0" fontId="0" fillId="0" borderId="13" xfId="0" applyBorder="1" applyAlignment="1">
      <alignment horizontal="centerContinuous" vertical="center" wrapText="1"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2" borderId="24" xfId="0" applyFont="1" applyFill="1" applyBorder="1" applyAlignment="1">
      <alignment horizontal="center" vertical="top" wrapText="1"/>
    </xf>
    <xf numFmtId="0" fontId="12" fillId="2" borderId="25" xfId="0" applyFont="1" applyFill="1" applyBorder="1" applyAlignment="1">
      <alignment horizontal="center" vertical="top" wrapText="1"/>
    </xf>
    <xf numFmtId="0" fontId="0" fillId="2" borderId="14" xfId="0" applyFill="1" applyBorder="1" applyAlignment="1">
      <alignment vertical="top" wrapText="1"/>
    </xf>
    <xf numFmtId="0" fontId="12" fillId="2" borderId="26" xfId="0" applyFont="1" applyFill="1" applyBorder="1" applyAlignment="1">
      <alignment horizontal="center" vertical="top" wrapText="1"/>
    </xf>
    <xf numFmtId="0" fontId="12" fillId="2" borderId="27" xfId="0" applyFont="1" applyFill="1" applyBorder="1" applyAlignment="1">
      <alignment horizontal="center" vertical="top" wrapText="1"/>
    </xf>
    <xf numFmtId="0" fontId="0" fillId="2" borderId="28" xfId="0" applyFill="1" applyBorder="1" applyAlignment="1">
      <alignment vertical="top" wrapText="1"/>
    </xf>
    <xf numFmtId="0" fontId="12" fillId="2" borderId="28" xfId="0" applyFont="1" applyFill="1" applyBorder="1" applyAlignment="1">
      <alignment horizontal="center" vertical="top" wrapText="1"/>
    </xf>
    <xf numFmtId="0" fontId="11" fillId="2" borderId="26" xfId="0" applyFont="1" applyFill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left" vertical="top" wrapText="1" indent="2"/>
    </xf>
    <xf numFmtId="0" fontId="14" fillId="0" borderId="28" xfId="0" applyFont="1" applyBorder="1" applyAlignment="1">
      <alignment horizontal="left" vertical="top" wrapText="1" indent="2"/>
    </xf>
    <xf numFmtId="0" fontId="14" fillId="0" borderId="27" xfId="0" applyFont="1" applyBorder="1" applyAlignment="1">
      <alignment horizontal="left" vertical="top" wrapText="1" indent="1"/>
    </xf>
    <xf numFmtId="0" fontId="14" fillId="0" borderId="28" xfId="0" applyFont="1" applyBorder="1" applyAlignment="1">
      <alignment horizontal="left" vertical="top" wrapText="1" indent="1"/>
    </xf>
    <xf numFmtId="0" fontId="10" fillId="0" borderId="28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justify" vertical="top" wrapText="1"/>
    </xf>
    <xf numFmtId="0" fontId="14" fillId="0" borderId="28" xfId="0" applyFont="1" applyBorder="1" applyAlignment="1">
      <alignment horizontal="justify" vertical="top" wrapText="1"/>
    </xf>
    <xf numFmtId="0" fontId="10" fillId="0" borderId="28" xfId="0" applyFont="1" applyBorder="1" applyAlignment="1">
      <alignment vertical="top" wrapText="1"/>
    </xf>
    <xf numFmtId="0" fontId="13" fillId="0" borderId="14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justify" vertical="top" wrapText="1"/>
    </xf>
    <xf numFmtId="0" fontId="10" fillId="0" borderId="27" xfId="0" applyFont="1" applyBorder="1" applyAlignment="1">
      <alignment horizontal="justify" vertical="top" wrapText="1"/>
    </xf>
    <xf numFmtId="0" fontId="10" fillId="0" borderId="28" xfId="0" applyFont="1" applyBorder="1" applyAlignment="1">
      <alignment horizontal="left" vertical="top" wrapText="1" indent="1"/>
    </xf>
    <xf numFmtId="0" fontId="12" fillId="2" borderId="24" xfId="0" applyFont="1" applyFill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3" fillId="0" borderId="24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left" vertical="top" wrapText="1" indent="1"/>
    </xf>
    <xf numFmtId="0" fontId="14" fillId="0" borderId="25" xfId="0" applyFont="1" applyBorder="1" applyAlignment="1">
      <alignment horizontal="left" vertical="top" wrapText="1" indent="1"/>
    </xf>
    <xf numFmtId="0" fontId="14" fillId="0" borderId="14" xfId="0" applyFont="1" applyBorder="1" applyAlignment="1">
      <alignment horizontal="left" vertical="top" wrapText="1" indent="1"/>
    </xf>
    <xf numFmtId="0" fontId="1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0" fillId="0" borderId="24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4" fillId="0" borderId="24" xfId="0" applyFont="1" applyBorder="1" applyAlignment="1">
      <alignment horizontal="justify" vertical="top" wrapText="1"/>
    </xf>
    <xf numFmtId="0" fontId="14" fillId="0" borderId="14" xfId="0" applyFont="1" applyBorder="1" applyAlignment="1">
      <alignment horizontal="justify" vertical="top" wrapText="1"/>
    </xf>
    <xf numFmtId="0" fontId="14" fillId="0" borderId="24" xfId="0" applyFont="1" applyBorder="1" applyAlignment="1">
      <alignment horizontal="left" vertical="top" wrapText="1" indent="2"/>
    </xf>
    <xf numFmtId="0" fontId="14" fillId="0" borderId="14" xfId="0" applyFont="1" applyBorder="1" applyAlignment="1">
      <alignment horizontal="left" vertical="top" wrapText="1" indent="2"/>
    </xf>
    <xf numFmtId="0" fontId="14" fillId="0" borderId="25" xfId="0" applyFont="1" applyBorder="1" applyAlignment="1">
      <alignment horizontal="justify" vertical="top" wrapText="1"/>
    </xf>
    <xf numFmtId="0" fontId="14" fillId="0" borderId="24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25" xfId="0" applyFont="1" applyBorder="1" applyAlignment="1">
      <alignment horizontal="left" vertical="top" wrapText="1" indent="2"/>
    </xf>
    <xf numFmtId="0" fontId="14" fillId="0" borderId="25" xfId="0" applyFont="1" applyBorder="1" applyAlignment="1">
      <alignment vertical="top" wrapText="1"/>
    </xf>
    <xf numFmtId="0" fontId="16" fillId="0" borderId="24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12" fillId="2" borderId="25" xfId="0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3"/>
  <sheetViews>
    <sheetView tabSelected="1" workbookViewId="0" topLeftCell="A1">
      <selection activeCell="D184" sqref="D184"/>
    </sheetView>
  </sheetViews>
  <sheetFormatPr defaultColWidth="9.00390625" defaultRowHeight="12.75"/>
  <cols>
    <col min="1" max="1" width="16.375" style="0" customWidth="1"/>
    <col min="2" max="2" width="25.25390625" style="0" customWidth="1"/>
    <col min="3" max="3" width="14.75390625" style="0" customWidth="1"/>
    <col min="4" max="4" width="11.75390625" style="0" customWidth="1"/>
    <col min="5" max="5" width="12.00390625" style="0" customWidth="1"/>
    <col min="6" max="6" width="11.875" style="0" customWidth="1"/>
    <col min="7" max="7" width="12.00390625" style="0" customWidth="1"/>
    <col min="8" max="8" width="12.375" style="0" customWidth="1"/>
  </cols>
  <sheetData>
    <row r="1" ht="12.75">
      <c r="D1" s="42">
        <v>41</v>
      </c>
    </row>
    <row r="2" spans="1:2" ht="27" customHeight="1">
      <c r="A2" s="45" t="s">
        <v>48</v>
      </c>
      <c r="B2" s="1" t="s">
        <v>47</v>
      </c>
    </row>
    <row r="3" spans="2:5" ht="27" customHeight="1">
      <c r="B3" s="1"/>
      <c r="C3" s="1" t="s">
        <v>38</v>
      </c>
      <c r="D3" s="1"/>
      <c r="E3" s="1"/>
    </row>
    <row r="4" spans="2:5" ht="27" customHeight="1">
      <c r="B4" s="1"/>
      <c r="D4" s="1"/>
      <c r="E4" s="1"/>
    </row>
    <row r="5" ht="12.75" customHeight="1" thickBot="1">
      <c r="B5" s="1"/>
    </row>
    <row r="6" spans="1:8" ht="21.75" customHeight="1" thickTop="1">
      <c r="A6" s="22" t="s">
        <v>0</v>
      </c>
      <c r="B6" s="23" t="s">
        <v>1</v>
      </c>
      <c r="C6" s="2" t="s">
        <v>46</v>
      </c>
      <c r="D6" s="3"/>
      <c r="E6" s="4"/>
      <c r="F6" s="4"/>
      <c r="G6" s="4"/>
      <c r="H6" s="5"/>
    </row>
    <row r="7" spans="1:8" ht="26.25" thickBot="1">
      <c r="A7" s="24"/>
      <c r="B7" s="21"/>
      <c r="C7" s="8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10" t="s">
        <v>43</v>
      </c>
    </row>
    <row r="8" spans="1:8" ht="12.75">
      <c r="A8" s="15" t="s">
        <v>7</v>
      </c>
      <c r="B8" s="16">
        <v>2005</v>
      </c>
      <c r="C8" s="16">
        <f aca="true" t="shared" si="0" ref="C8:H9">SUM(C36+C71+C107+C141)</f>
        <v>19146500</v>
      </c>
      <c r="D8" s="16">
        <f t="shared" si="0"/>
        <v>10412000</v>
      </c>
      <c r="E8" s="16">
        <f t="shared" si="0"/>
        <v>675000</v>
      </c>
      <c r="F8" s="16">
        <f t="shared" si="0"/>
        <v>4178750</v>
      </c>
      <c r="G8" s="16">
        <f t="shared" si="0"/>
        <v>700000</v>
      </c>
      <c r="H8" s="17">
        <f t="shared" si="0"/>
        <v>3180750</v>
      </c>
    </row>
    <row r="9" spans="1:8" ht="12.75">
      <c r="A9" s="6"/>
      <c r="B9" s="7">
        <v>2006</v>
      </c>
      <c r="C9" s="7">
        <f t="shared" si="0"/>
        <v>22266600</v>
      </c>
      <c r="D9" s="7">
        <f t="shared" si="0"/>
        <v>10276600</v>
      </c>
      <c r="E9" s="7">
        <f t="shared" si="0"/>
        <v>3350000</v>
      </c>
      <c r="F9" s="7">
        <f t="shared" si="0"/>
        <v>3790000</v>
      </c>
      <c r="G9" s="7">
        <f t="shared" si="0"/>
        <v>1450000</v>
      </c>
      <c r="H9" s="12">
        <f t="shared" si="0"/>
        <v>3400000</v>
      </c>
    </row>
    <row r="10" spans="1:8" ht="12.75">
      <c r="A10" s="6"/>
      <c r="B10" s="7">
        <v>2007</v>
      </c>
      <c r="C10" s="7">
        <f>SUM(C38+C73+C109+D143)</f>
        <v>32963400</v>
      </c>
      <c r="D10" s="7">
        <f>SUM(D38+D73+D109+D143)</f>
        <v>11548400</v>
      </c>
      <c r="E10" s="7">
        <f>SUM(E38+E73+E109+F143)</f>
        <v>6885000</v>
      </c>
      <c r="F10" s="7">
        <f>SUM(F38+F73+F109+G17)</f>
        <v>5360000</v>
      </c>
      <c r="G10" s="7">
        <f>SUM(G38+G73+G109+H143)</f>
        <v>5470000</v>
      </c>
      <c r="H10" s="12">
        <f>SUM(H38+H73+H109+I143)</f>
        <v>3700000</v>
      </c>
    </row>
    <row r="11" spans="1:8" ht="13.5" thickBot="1">
      <c r="A11" s="18"/>
      <c r="B11" s="19">
        <v>2008</v>
      </c>
      <c r="C11" s="19">
        <f>SUM(C39+C74+C110+C144)</f>
        <v>25009200</v>
      </c>
      <c r="D11" s="19">
        <f>SUM(D39+D74+D110+D144)</f>
        <v>8599200</v>
      </c>
      <c r="E11" s="19">
        <f>SUM(E39+E74+E110+E144)</f>
        <v>4900000</v>
      </c>
      <c r="F11" s="19">
        <f>SUM(F39+F74+F110+F144)</f>
        <v>5320000</v>
      </c>
      <c r="G11" s="19">
        <f>SUM(G39+G74+G110+G144)</f>
        <v>2180000</v>
      </c>
      <c r="H11" s="20">
        <f>SUM(H39+H74+H110+H144)</f>
        <v>4010000</v>
      </c>
    </row>
    <row r="12" spans="1:8" ht="16.5" thickBot="1">
      <c r="A12" s="13"/>
      <c r="B12" s="14" t="s">
        <v>39</v>
      </c>
      <c r="C12" s="36">
        <f aca="true" t="shared" si="1" ref="C12:H12">SUM(C8:C11)</f>
        <v>99385700</v>
      </c>
      <c r="D12" s="36">
        <f t="shared" si="1"/>
        <v>40836200</v>
      </c>
      <c r="E12" s="36">
        <f t="shared" si="1"/>
        <v>15810000</v>
      </c>
      <c r="F12" s="36">
        <f t="shared" si="1"/>
        <v>18648750</v>
      </c>
      <c r="G12" s="36">
        <f t="shared" si="1"/>
        <v>9800000</v>
      </c>
      <c r="H12" s="41">
        <f t="shared" si="1"/>
        <v>14290750</v>
      </c>
    </row>
    <row r="13" ht="13.5" thickTop="1"/>
    <row r="33" ht="13.5" thickBot="1">
      <c r="D33" s="42">
        <v>42</v>
      </c>
    </row>
    <row r="34" spans="1:8" ht="16.5" thickTop="1">
      <c r="A34" s="22" t="s">
        <v>0</v>
      </c>
      <c r="B34" s="23" t="s">
        <v>1</v>
      </c>
      <c r="C34" s="2" t="s">
        <v>46</v>
      </c>
      <c r="D34" s="3"/>
      <c r="E34" s="4"/>
      <c r="F34" s="4"/>
      <c r="G34" s="4"/>
      <c r="H34" s="5"/>
    </row>
    <row r="35" spans="1:8" ht="26.25" thickBot="1">
      <c r="A35" s="28"/>
      <c r="B35" s="29"/>
      <c r="C35" s="30" t="s">
        <v>2</v>
      </c>
      <c r="D35" s="31" t="s">
        <v>3</v>
      </c>
      <c r="E35" s="31" t="s">
        <v>4</v>
      </c>
      <c r="F35" s="31" t="s">
        <v>5</v>
      </c>
      <c r="G35" s="31" t="s">
        <v>6</v>
      </c>
      <c r="H35" s="32" t="s">
        <v>43</v>
      </c>
    </row>
    <row r="36" spans="1:8" ht="15.75">
      <c r="A36" s="26" t="s">
        <v>8</v>
      </c>
      <c r="B36" s="7">
        <v>2005</v>
      </c>
      <c r="C36" s="7">
        <f aca="true" t="shared" si="2" ref="C36:D39">SUM(C42+C48+C54+C60)</f>
        <v>9136500</v>
      </c>
      <c r="D36" s="7">
        <f t="shared" si="2"/>
        <v>1492000</v>
      </c>
      <c r="E36" s="7">
        <f aca="true" t="shared" si="3" ref="E36:H38">SUM(E42+E48+E54+E60)</f>
        <v>120000</v>
      </c>
      <c r="F36" s="7">
        <f t="shared" si="3"/>
        <v>4118500</v>
      </c>
      <c r="G36" s="7">
        <f t="shared" si="3"/>
        <v>300000</v>
      </c>
      <c r="H36" s="12">
        <f t="shared" si="3"/>
        <v>3106000</v>
      </c>
    </row>
    <row r="37" spans="1:8" ht="12.75">
      <c r="A37" s="6"/>
      <c r="B37" s="7">
        <v>2006</v>
      </c>
      <c r="C37" s="7">
        <f t="shared" si="2"/>
        <v>9515000</v>
      </c>
      <c r="D37" s="7">
        <f t="shared" si="2"/>
        <v>1530000</v>
      </c>
      <c r="E37" s="7">
        <f t="shared" si="3"/>
        <v>710000</v>
      </c>
      <c r="F37" s="7">
        <f t="shared" si="3"/>
        <v>3620000</v>
      </c>
      <c r="G37" s="7">
        <f t="shared" si="3"/>
        <v>400000</v>
      </c>
      <c r="H37" s="12">
        <f t="shared" si="3"/>
        <v>3255000</v>
      </c>
    </row>
    <row r="38" spans="1:8" ht="12.75">
      <c r="A38" s="6"/>
      <c r="B38" s="7">
        <v>2007</v>
      </c>
      <c r="C38" s="7">
        <f t="shared" si="2"/>
        <v>9831200</v>
      </c>
      <c r="D38" s="7">
        <f t="shared" si="2"/>
        <v>1561200</v>
      </c>
      <c r="E38" s="7">
        <f t="shared" si="3"/>
        <v>720000</v>
      </c>
      <c r="F38" s="7">
        <f t="shared" si="3"/>
        <v>3630000</v>
      </c>
      <c r="G38" s="7">
        <f t="shared" si="3"/>
        <v>400000</v>
      </c>
      <c r="H38" s="12">
        <f t="shared" si="3"/>
        <v>3520000</v>
      </c>
    </row>
    <row r="39" spans="1:8" ht="13.5" thickBot="1">
      <c r="A39" s="6"/>
      <c r="B39" s="7">
        <v>2008</v>
      </c>
      <c r="C39" s="7">
        <f t="shared" si="2"/>
        <v>10156400</v>
      </c>
      <c r="D39" s="7">
        <f t="shared" si="2"/>
        <v>1591400</v>
      </c>
      <c r="E39" s="7">
        <f>SUM(E45+E51+E57+E63)</f>
        <v>730000</v>
      </c>
      <c r="F39" s="7">
        <f>SUM(F45+F51+F57+F63)</f>
        <v>3640000</v>
      </c>
      <c r="G39" s="7">
        <f>SUM(G45+G51+G57+G63)</f>
        <v>400000</v>
      </c>
      <c r="H39" s="12">
        <f>SUM(H45+H51+H57+H63)</f>
        <v>3795000</v>
      </c>
    </row>
    <row r="40" spans="1:8" ht="16.5" thickBot="1">
      <c r="A40" s="33"/>
      <c r="B40" s="34" t="s">
        <v>40</v>
      </c>
      <c r="C40" s="35">
        <f>SUM(C36:C39)</f>
        <v>38639100</v>
      </c>
      <c r="D40" s="35">
        <f>SUM(D46+D52+D58+D64)</f>
        <v>6174600</v>
      </c>
      <c r="E40" s="35">
        <f>SUM(E36:E39)</f>
        <v>2280000</v>
      </c>
      <c r="F40" s="35">
        <f>SUM(F36:F39)</f>
        <v>15008500</v>
      </c>
      <c r="G40" s="35">
        <f>SUM(G36:G39)</f>
        <v>1500000</v>
      </c>
      <c r="H40" s="39">
        <f>SUM(H36:H39)</f>
        <v>13676000</v>
      </c>
    </row>
    <row r="41" spans="1:8" ht="12.75">
      <c r="A41" s="6"/>
      <c r="B41" s="7"/>
      <c r="C41" s="7"/>
      <c r="D41" s="7"/>
      <c r="E41" s="7"/>
      <c r="F41" s="7"/>
      <c r="G41" s="7"/>
      <c r="H41" s="12"/>
    </row>
    <row r="42" spans="1:8" ht="12.75">
      <c r="A42" s="11" t="s">
        <v>10</v>
      </c>
      <c r="B42" s="7">
        <v>2005</v>
      </c>
      <c r="C42" s="7">
        <f>SUM(D42:H42)</f>
        <v>3271000</v>
      </c>
      <c r="D42" s="7">
        <v>360000</v>
      </c>
      <c r="E42" s="7">
        <v>0</v>
      </c>
      <c r="F42" s="7">
        <v>2000000</v>
      </c>
      <c r="G42" s="7">
        <v>300000</v>
      </c>
      <c r="H42" s="12">
        <v>611000</v>
      </c>
    </row>
    <row r="43" spans="1:8" ht="12.75">
      <c r="A43" s="6"/>
      <c r="B43" s="7">
        <v>2006</v>
      </c>
      <c r="C43" s="7">
        <f>SUM(D43:H43)</f>
        <v>3267000</v>
      </c>
      <c r="D43" s="7">
        <v>367000</v>
      </c>
      <c r="E43" s="7">
        <v>500000</v>
      </c>
      <c r="F43" s="7">
        <v>1500000</v>
      </c>
      <c r="G43" s="7">
        <v>400000</v>
      </c>
      <c r="H43" s="12">
        <v>500000</v>
      </c>
    </row>
    <row r="44" spans="1:8" ht="12.75">
      <c r="A44" s="6"/>
      <c r="B44" s="7">
        <v>2007</v>
      </c>
      <c r="C44" s="7">
        <f>SUM(D44:H44)</f>
        <v>3275000</v>
      </c>
      <c r="D44" s="7">
        <v>375000</v>
      </c>
      <c r="E44" s="7">
        <v>500000</v>
      </c>
      <c r="F44" s="7">
        <v>1500000</v>
      </c>
      <c r="G44" s="7">
        <v>400000</v>
      </c>
      <c r="H44" s="12">
        <v>500000</v>
      </c>
    </row>
    <row r="45" spans="1:8" ht="12.75">
      <c r="A45" s="6"/>
      <c r="B45" s="7">
        <v>2008</v>
      </c>
      <c r="C45" s="7">
        <f>SUM(D45:H45)</f>
        <v>3282000</v>
      </c>
      <c r="D45" s="7">
        <v>382000</v>
      </c>
      <c r="E45" s="7">
        <v>500000</v>
      </c>
      <c r="F45" s="7">
        <v>1500000</v>
      </c>
      <c r="G45" s="7">
        <v>400000</v>
      </c>
      <c r="H45" s="12">
        <v>500000</v>
      </c>
    </row>
    <row r="46" spans="1:8" ht="12.75">
      <c r="A46" s="6"/>
      <c r="B46" s="7" t="s">
        <v>41</v>
      </c>
      <c r="C46" s="27">
        <f aca="true" t="shared" si="4" ref="C46:H46">SUM(C42:C45)</f>
        <v>13095000</v>
      </c>
      <c r="D46" s="27">
        <f t="shared" si="4"/>
        <v>1484000</v>
      </c>
      <c r="E46" s="27">
        <f t="shared" si="4"/>
        <v>1500000</v>
      </c>
      <c r="F46" s="27">
        <f t="shared" si="4"/>
        <v>6500000</v>
      </c>
      <c r="G46" s="27">
        <f t="shared" si="4"/>
        <v>1500000</v>
      </c>
      <c r="H46" s="37">
        <f t="shared" si="4"/>
        <v>2111000</v>
      </c>
    </row>
    <row r="47" spans="1:8" ht="12.75">
      <c r="A47" s="6"/>
      <c r="B47" s="7"/>
      <c r="C47" s="7"/>
      <c r="D47" s="7"/>
      <c r="E47" s="7"/>
      <c r="F47" s="7"/>
      <c r="G47" s="7"/>
      <c r="H47" s="12"/>
    </row>
    <row r="48" spans="1:8" ht="12.75">
      <c r="A48" s="11" t="s">
        <v>11</v>
      </c>
      <c r="B48" s="7">
        <v>2005</v>
      </c>
      <c r="C48" s="7">
        <f>SUM(D48:H48)</f>
        <v>5402000</v>
      </c>
      <c r="D48" s="7">
        <v>982000</v>
      </c>
      <c r="E48" s="7">
        <v>20000</v>
      </c>
      <c r="F48" s="7">
        <v>2000000</v>
      </c>
      <c r="G48" s="7">
        <v>0</v>
      </c>
      <c r="H48" s="12">
        <v>2400000</v>
      </c>
    </row>
    <row r="49" spans="1:8" ht="12.75">
      <c r="A49" s="6"/>
      <c r="B49" s="7">
        <v>2006</v>
      </c>
      <c r="C49" s="7">
        <f>SUM(D49:H49)</f>
        <v>5710000</v>
      </c>
      <c r="D49" s="7">
        <v>1000000</v>
      </c>
      <c r="E49" s="7">
        <v>110000</v>
      </c>
      <c r="F49" s="7">
        <v>2000000</v>
      </c>
      <c r="G49" s="7">
        <v>0</v>
      </c>
      <c r="H49" s="12">
        <v>2600000</v>
      </c>
    </row>
    <row r="50" spans="1:8" ht="12.75">
      <c r="A50" s="6"/>
      <c r="B50" s="7">
        <v>2007</v>
      </c>
      <c r="C50" s="7">
        <f>SUM(D50:H50)</f>
        <v>5940000</v>
      </c>
      <c r="D50" s="7">
        <v>1020000</v>
      </c>
      <c r="E50" s="7">
        <v>120000</v>
      </c>
      <c r="F50" s="7">
        <v>2000000</v>
      </c>
      <c r="G50" s="7">
        <v>0</v>
      </c>
      <c r="H50" s="12">
        <v>2800000</v>
      </c>
    </row>
    <row r="51" spans="1:8" ht="12.75">
      <c r="A51" s="6"/>
      <c r="B51" s="7">
        <v>2008</v>
      </c>
      <c r="C51" s="7">
        <f>SUM(D51:H51)</f>
        <v>6170000</v>
      </c>
      <c r="D51" s="7">
        <v>1040000</v>
      </c>
      <c r="E51" s="7">
        <v>130000</v>
      </c>
      <c r="F51" s="7">
        <v>2000000</v>
      </c>
      <c r="G51" s="7">
        <v>0</v>
      </c>
      <c r="H51" s="12">
        <v>3000000</v>
      </c>
    </row>
    <row r="52" spans="1:8" ht="12.75">
      <c r="A52" s="6"/>
      <c r="B52" s="7" t="s">
        <v>41</v>
      </c>
      <c r="C52" s="27">
        <f>SUM(D52:H52)</f>
        <v>23222000</v>
      </c>
      <c r="D52" s="27">
        <f>SUM(D48:D51)</f>
        <v>4042000</v>
      </c>
      <c r="E52" s="27">
        <f>SUM(E48:E51)</f>
        <v>380000</v>
      </c>
      <c r="F52" s="27">
        <f>SUM(F48:F51)</f>
        <v>8000000</v>
      </c>
      <c r="G52" s="27">
        <f>SUM(G48:G51)</f>
        <v>0</v>
      </c>
      <c r="H52" s="37">
        <f>SUM(H48:H51)</f>
        <v>10800000</v>
      </c>
    </row>
    <row r="53" spans="1:8" ht="12.75">
      <c r="A53" s="6"/>
      <c r="B53" s="7"/>
      <c r="C53" s="7"/>
      <c r="D53" s="7"/>
      <c r="E53" s="7"/>
      <c r="F53" s="7"/>
      <c r="G53" s="7"/>
      <c r="H53" s="12"/>
    </row>
    <row r="54" spans="1:8" ht="12.75">
      <c r="A54" s="11" t="s">
        <v>12</v>
      </c>
      <c r="B54" s="7">
        <v>2005</v>
      </c>
      <c r="C54" s="7">
        <f>SUM(D54:H54)</f>
        <v>413500</v>
      </c>
      <c r="D54" s="7">
        <v>150000</v>
      </c>
      <c r="E54" s="7">
        <v>100000</v>
      </c>
      <c r="F54" s="7">
        <v>100000</v>
      </c>
      <c r="G54" s="7">
        <v>0</v>
      </c>
      <c r="H54" s="12">
        <v>63500</v>
      </c>
    </row>
    <row r="55" spans="1:8" ht="12.75">
      <c r="A55" s="6"/>
      <c r="B55" s="7">
        <v>2006</v>
      </c>
      <c r="C55" s="7">
        <f>SUM(D55:H55)</f>
        <v>473000</v>
      </c>
      <c r="D55" s="7">
        <v>153000</v>
      </c>
      <c r="E55" s="7">
        <v>100000</v>
      </c>
      <c r="F55" s="7">
        <v>100000</v>
      </c>
      <c r="G55" s="7">
        <v>0</v>
      </c>
      <c r="H55" s="12">
        <v>120000</v>
      </c>
    </row>
    <row r="56" spans="1:8" ht="12.75">
      <c r="A56" s="6"/>
      <c r="B56" s="7">
        <v>2007</v>
      </c>
      <c r="C56" s="7">
        <f>SUM(D56:H56)</f>
        <v>536000</v>
      </c>
      <c r="D56" s="7">
        <v>156000</v>
      </c>
      <c r="E56" s="7">
        <v>100000</v>
      </c>
      <c r="F56" s="7">
        <v>100000</v>
      </c>
      <c r="G56" s="7">
        <v>0</v>
      </c>
      <c r="H56" s="12">
        <v>180000</v>
      </c>
    </row>
    <row r="57" spans="1:8" ht="12.75">
      <c r="A57" s="6"/>
      <c r="B57" s="7">
        <v>2008</v>
      </c>
      <c r="C57" s="7">
        <f>SUM(D57:H57)</f>
        <v>609000</v>
      </c>
      <c r="D57" s="7">
        <v>159000</v>
      </c>
      <c r="E57" s="7">
        <v>100000</v>
      </c>
      <c r="F57" s="7">
        <v>100000</v>
      </c>
      <c r="G57" s="7">
        <v>0</v>
      </c>
      <c r="H57" s="12">
        <v>250000</v>
      </c>
    </row>
    <row r="58" spans="1:8" ht="12.75">
      <c r="A58" s="6"/>
      <c r="B58" s="7" t="s">
        <v>41</v>
      </c>
      <c r="C58" s="27">
        <f>SUM(D58:H58)</f>
        <v>2031500</v>
      </c>
      <c r="D58" s="27">
        <f>SUM(D54:D57)</f>
        <v>618000</v>
      </c>
      <c r="E58" s="27">
        <f>SUM(E54:E57)</f>
        <v>400000</v>
      </c>
      <c r="F58" s="27">
        <f>SUM(F54:F57)</f>
        <v>400000</v>
      </c>
      <c r="G58" s="27">
        <f>SUM(G54:G57)</f>
        <v>0</v>
      </c>
      <c r="H58" s="37">
        <f>SUM(H54:H57)</f>
        <v>613500</v>
      </c>
    </row>
    <row r="59" spans="1:8" ht="12.75">
      <c r="A59" s="6"/>
      <c r="B59" s="7"/>
      <c r="C59" s="7"/>
      <c r="D59" s="7"/>
      <c r="E59" s="7"/>
      <c r="F59" s="7"/>
      <c r="G59" s="7"/>
      <c r="H59" s="12"/>
    </row>
    <row r="60" spans="1:8" ht="12.75">
      <c r="A60" s="11" t="s">
        <v>13</v>
      </c>
      <c r="B60" s="7">
        <v>2005</v>
      </c>
      <c r="C60" s="7">
        <f>SUM(D60:H60)</f>
        <v>50000</v>
      </c>
      <c r="D60" s="7">
        <v>0</v>
      </c>
      <c r="E60" s="7">
        <v>0</v>
      </c>
      <c r="F60" s="7">
        <v>18500</v>
      </c>
      <c r="G60" s="7">
        <v>0</v>
      </c>
      <c r="H60" s="12">
        <v>31500</v>
      </c>
    </row>
    <row r="61" spans="1:8" ht="12.75">
      <c r="A61" s="6"/>
      <c r="B61" s="7">
        <v>2006</v>
      </c>
      <c r="C61" s="7">
        <f>SUM(D61:H61)</f>
        <v>65000</v>
      </c>
      <c r="D61" s="7">
        <v>10000</v>
      </c>
      <c r="E61" s="7">
        <v>0</v>
      </c>
      <c r="F61" s="7">
        <v>20000</v>
      </c>
      <c r="G61" s="7">
        <v>0</v>
      </c>
      <c r="H61" s="12">
        <v>35000</v>
      </c>
    </row>
    <row r="62" spans="1:8" ht="12.75">
      <c r="A62" s="6"/>
      <c r="B62" s="7">
        <v>2007</v>
      </c>
      <c r="C62" s="7">
        <f>SUM(D62:H62)</f>
        <v>80200</v>
      </c>
      <c r="D62" s="7">
        <v>10200</v>
      </c>
      <c r="E62" s="7">
        <v>0</v>
      </c>
      <c r="F62" s="7">
        <v>30000</v>
      </c>
      <c r="G62" s="7">
        <v>0</v>
      </c>
      <c r="H62" s="12">
        <v>40000</v>
      </c>
    </row>
    <row r="63" spans="1:8" ht="12.75">
      <c r="A63" s="6"/>
      <c r="B63" s="7">
        <v>2008</v>
      </c>
      <c r="C63" s="7">
        <f>SUM(D63:H63)</f>
        <v>95400</v>
      </c>
      <c r="D63" s="7">
        <v>10400</v>
      </c>
      <c r="E63" s="7">
        <v>0</v>
      </c>
      <c r="F63" s="7">
        <v>40000</v>
      </c>
      <c r="G63" s="7">
        <v>0</v>
      </c>
      <c r="H63" s="12">
        <v>45000</v>
      </c>
    </row>
    <row r="64" spans="1:8" ht="12.75">
      <c r="A64" s="6"/>
      <c r="B64" s="7" t="s">
        <v>41</v>
      </c>
      <c r="C64" s="27">
        <f>SUM(D64:H64)</f>
        <v>290600</v>
      </c>
      <c r="D64" s="27">
        <f>SUM(D60:D63)</f>
        <v>30600</v>
      </c>
      <c r="E64" s="27">
        <f>SUM(E60:E63)</f>
        <v>0</v>
      </c>
      <c r="F64" s="27">
        <f>SUM(F60:F63)</f>
        <v>108500</v>
      </c>
      <c r="G64" s="27">
        <f>SUM(G60:G63)</f>
        <v>0</v>
      </c>
      <c r="H64" s="37">
        <f>SUM(H60:H63)</f>
        <v>151500</v>
      </c>
    </row>
    <row r="65" ht="12.75">
      <c r="D65" s="42"/>
    </row>
    <row r="66" ht="12.75">
      <c r="D66" s="42"/>
    </row>
    <row r="67" ht="12.75">
      <c r="C67" s="42"/>
    </row>
    <row r="68" ht="13.5" thickBot="1">
      <c r="D68" s="42">
        <v>43</v>
      </c>
    </row>
    <row r="69" spans="1:8" ht="16.5" thickTop="1">
      <c r="A69" s="22" t="s">
        <v>0</v>
      </c>
      <c r="B69" s="23" t="s">
        <v>1</v>
      </c>
      <c r="C69" s="2" t="s">
        <v>46</v>
      </c>
      <c r="D69" s="3"/>
      <c r="E69" s="4"/>
      <c r="F69" s="4"/>
      <c r="G69" s="4"/>
      <c r="H69" s="5"/>
    </row>
    <row r="70" spans="1:8" ht="26.25" thickBot="1">
      <c r="A70" s="28"/>
      <c r="B70" s="29"/>
      <c r="C70" s="30" t="s">
        <v>2</v>
      </c>
      <c r="D70" s="31" t="s">
        <v>3</v>
      </c>
      <c r="E70" s="31" t="s">
        <v>4</v>
      </c>
      <c r="F70" s="31" t="s">
        <v>5</v>
      </c>
      <c r="G70" s="31" t="s">
        <v>6</v>
      </c>
      <c r="H70" s="32" t="s">
        <v>43</v>
      </c>
    </row>
    <row r="71" spans="1:8" ht="15.75">
      <c r="A71" s="26" t="s">
        <v>14</v>
      </c>
      <c r="B71" s="7">
        <v>2005</v>
      </c>
      <c r="C71" s="7">
        <f>SUM(C77+C82+C87+C92+C97)</f>
        <v>168000</v>
      </c>
      <c r="D71" s="7">
        <f>SUM(D77+D87+D92+D97)</f>
        <v>58000</v>
      </c>
      <c r="E71" s="7">
        <f aca="true" t="shared" si="5" ref="E71:H74">SUM(E77+E82+E87+E92+E97)</f>
        <v>5000</v>
      </c>
      <c r="F71" s="7">
        <f t="shared" si="5"/>
        <v>40250</v>
      </c>
      <c r="G71" s="7">
        <f t="shared" si="5"/>
        <v>0</v>
      </c>
      <c r="H71" s="12">
        <f t="shared" si="5"/>
        <v>64750</v>
      </c>
    </row>
    <row r="72" spans="1:8" ht="12.75">
      <c r="A72" s="6"/>
      <c r="B72" s="7">
        <v>2006</v>
      </c>
      <c r="C72" s="7">
        <f>SUM(C78+C83+C88+C93+C98)</f>
        <v>569200</v>
      </c>
      <c r="D72" s="7">
        <f>SUM(D78+D83+D88+D93+D98)</f>
        <v>169200</v>
      </c>
      <c r="E72" s="7">
        <f t="shared" si="5"/>
        <v>80000</v>
      </c>
      <c r="F72" s="7">
        <f t="shared" si="5"/>
        <v>140000</v>
      </c>
      <c r="G72" s="7">
        <f t="shared" si="5"/>
        <v>50000</v>
      </c>
      <c r="H72" s="12">
        <f t="shared" si="5"/>
        <v>130000</v>
      </c>
    </row>
    <row r="73" spans="1:8" ht="12.75">
      <c r="A73" s="6"/>
      <c r="B73" s="7">
        <v>2007</v>
      </c>
      <c r="C73" s="7">
        <f>SUM(C79+C84+C89+C94+C99)</f>
        <v>2689400</v>
      </c>
      <c r="D73" s="7">
        <f>SUM(D79+D84+D89+D94+D99)</f>
        <v>174400</v>
      </c>
      <c r="E73" s="7">
        <f t="shared" si="5"/>
        <v>95000</v>
      </c>
      <c r="F73" s="7">
        <f t="shared" si="5"/>
        <v>1190000</v>
      </c>
      <c r="G73" s="7">
        <f t="shared" si="5"/>
        <v>1070000</v>
      </c>
      <c r="H73" s="12">
        <f t="shared" si="5"/>
        <v>160000</v>
      </c>
    </row>
    <row r="74" spans="1:8" ht="13.5" thickBot="1">
      <c r="A74" s="6"/>
      <c r="B74" s="7">
        <v>2008</v>
      </c>
      <c r="C74" s="7">
        <f>SUM(C80+C85+C90+C95+C100)</f>
        <v>2789600</v>
      </c>
      <c r="D74" s="7">
        <f>SUM(D80+D85+D90+D95+D100)</f>
        <v>179600</v>
      </c>
      <c r="E74" s="7">
        <f t="shared" si="5"/>
        <v>100000</v>
      </c>
      <c r="F74" s="7">
        <f t="shared" si="5"/>
        <v>1240000</v>
      </c>
      <c r="G74" s="7">
        <f t="shared" si="5"/>
        <v>1080000</v>
      </c>
      <c r="H74" s="12">
        <f t="shared" si="5"/>
        <v>190000</v>
      </c>
    </row>
    <row r="75" spans="1:8" ht="16.5" thickBot="1">
      <c r="A75" s="33"/>
      <c r="B75" s="34" t="s">
        <v>9</v>
      </c>
      <c r="C75" s="35">
        <f aca="true" t="shared" si="6" ref="C75:H75">SUM(C71:C74)</f>
        <v>6216200</v>
      </c>
      <c r="D75" s="35">
        <f t="shared" si="6"/>
        <v>581200</v>
      </c>
      <c r="E75" s="35">
        <f t="shared" si="6"/>
        <v>280000</v>
      </c>
      <c r="F75" s="35">
        <f t="shared" si="6"/>
        <v>2610250</v>
      </c>
      <c r="G75" s="35">
        <f t="shared" si="6"/>
        <v>2200000</v>
      </c>
      <c r="H75" s="39">
        <f t="shared" si="6"/>
        <v>544750</v>
      </c>
    </row>
    <row r="76" spans="1:8" ht="12.75">
      <c r="A76" s="6"/>
      <c r="B76" s="7"/>
      <c r="C76" s="7"/>
      <c r="D76" s="7"/>
      <c r="E76" s="7"/>
      <c r="F76" s="7"/>
      <c r="G76" s="7"/>
      <c r="H76" s="12"/>
    </row>
    <row r="77" spans="1:8" ht="12.75">
      <c r="A77" s="11" t="s">
        <v>15</v>
      </c>
      <c r="B77" s="7">
        <v>2005</v>
      </c>
      <c r="C77" s="7">
        <f>SUM(D77:H77)</f>
        <v>68000</v>
      </c>
      <c r="D77" s="7">
        <v>8000</v>
      </c>
      <c r="E77" s="7">
        <v>0</v>
      </c>
      <c r="F77" s="7">
        <v>20000</v>
      </c>
      <c r="G77" s="7">
        <v>0</v>
      </c>
      <c r="H77" s="12">
        <v>40000</v>
      </c>
    </row>
    <row r="78" spans="1:8" ht="12.75">
      <c r="A78" s="6"/>
      <c r="B78" s="7">
        <v>2006</v>
      </c>
      <c r="C78" s="7">
        <f>SUM(D78:H78)</f>
        <v>98200</v>
      </c>
      <c r="D78" s="7">
        <v>8200</v>
      </c>
      <c r="E78" s="7">
        <v>20000</v>
      </c>
      <c r="F78" s="7">
        <v>20000</v>
      </c>
      <c r="G78" s="7">
        <v>0</v>
      </c>
      <c r="H78" s="12">
        <v>50000</v>
      </c>
    </row>
    <row r="79" spans="1:8" ht="12.75">
      <c r="A79" s="6"/>
      <c r="B79" s="7">
        <v>2007</v>
      </c>
      <c r="C79" s="7">
        <f>SUM(D79:H79)</f>
        <v>138400</v>
      </c>
      <c r="D79" s="7">
        <v>8400</v>
      </c>
      <c r="E79" s="7">
        <v>30000</v>
      </c>
      <c r="F79" s="7">
        <v>20000</v>
      </c>
      <c r="G79" s="7">
        <v>20000</v>
      </c>
      <c r="H79" s="12">
        <v>60000</v>
      </c>
    </row>
    <row r="80" spans="1:8" ht="12.75">
      <c r="A80" s="6"/>
      <c r="B80" s="7">
        <v>2008</v>
      </c>
      <c r="C80" s="7">
        <f>SUM(D80:H80)</f>
        <v>158600</v>
      </c>
      <c r="D80" s="7">
        <v>8600</v>
      </c>
      <c r="E80" s="7">
        <v>30000</v>
      </c>
      <c r="F80" s="7">
        <v>20000</v>
      </c>
      <c r="G80" s="7">
        <v>30000</v>
      </c>
      <c r="H80" s="12">
        <v>70000</v>
      </c>
    </row>
    <row r="81" spans="1:8" ht="12.75">
      <c r="A81" s="6"/>
      <c r="B81" s="7" t="s">
        <v>41</v>
      </c>
      <c r="C81" s="27">
        <f aca="true" t="shared" si="7" ref="C81:C101">SUM(D81:H81)</f>
        <v>463200</v>
      </c>
      <c r="D81" s="27">
        <f>SUM(D77:D80)</f>
        <v>33200</v>
      </c>
      <c r="E81" s="27">
        <f>SUM(E77:E80)</f>
        <v>80000</v>
      </c>
      <c r="F81" s="27">
        <f>SUM(F77:F80)</f>
        <v>80000</v>
      </c>
      <c r="G81" s="27">
        <f>SUM(G77:G80)</f>
        <v>50000</v>
      </c>
      <c r="H81" s="37">
        <f>SUM(H77:H80)</f>
        <v>220000</v>
      </c>
    </row>
    <row r="82" spans="1:8" ht="12.75">
      <c r="A82" s="11" t="s">
        <v>16</v>
      </c>
      <c r="B82" s="7">
        <v>2005</v>
      </c>
      <c r="C82" s="7">
        <f t="shared" si="7"/>
        <v>0</v>
      </c>
      <c r="D82" s="7">
        <v>0</v>
      </c>
      <c r="E82" s="7">
        <v>0</v>
      </c>
      <c r="F82" s="7">
        <v>0</v>
      </c>
      <c r="G82" s="7">
        <v>0</v>
      </c>
      <c r="H82" s="12">
        <v>0</v>
      </c>
    </row>
    <row r="83" spans="1:8" ht="12.75">
      <c r="A83" s="6"/>
      <c r="B83" s="7">
        <v>2006</v>
      </c>
      <c r="C83" s="7">
        <f t="shared" si="7"/>
        <v>160000</v>
      </c>
      <c r="D83" s="7">
        <v>10000</v>
      </c>
      <c r="E83" s="7">
        <v>50000</v>
      </c>
      <c r="F83" s="7">
        <v>50000</v>
      </c>
      <c r="G83" s="7">
        <v>0</v>
      </c>
      <c r="H83" s="12">
        <v>50000</v>
      </c>
    </row>
    <row r="84" spans="1:8" ht="12.75">
      <c r="A84" s="6"/>
      <c r="B84" s="7">
        <v>2007</v>
      </c>
      <c r="C84" s="7">
        <f t="shared" si="7"/>
        <v>172000</v>
      </c>
      <c r="D84" s="7">
        <v>12000</v>
      </c>
      <c r="E84" s="7">
        <v>50000</v>
      </c>
      <c r="F84" s="7">
        <v>50000</v>
      </c>
      <c r="G84" s="7">
        <v>0</v>
      </c>
      <c r="H84" s="12">
        <v>60000</v>
      </c>
    </row>
    <row r="85" spans="1:8" ht="12.75">
      <c r="A85" s="6"/>
      <c r="B85" s="7">
        <v>2008</v>
      </c>
      <c r="C85" s="7">
        <f t="shared" si="7"/>
        <v>184000</v>
      </c>
      <c r="D85" s="7">
        <v>14000</v>
      </c>
      <c r="E85" s="7">
        <v>50000</v>
      </c>
      <c r="F85" s="7">
        <v>50000</v>
      </c>
      <c r="G85" s="7">
        <v>0</v>
      </c>
      <c r="H85" s="12">
        <v>70000</v>
      </c>
    </row>
    <row r="86" spans="1:8" ht="12.75">
      <c r="A86" s="6"/>
      <c r="B86" s="7" t="s">
        <v>41</v>
      </c>
      <c r="C86" s="27">
        <f t="shared" si="7"/>
        <v>516000</v>
      </c>
      <c r="D86" s="27">
        <f>SUM(D82:D85)</f>
        <v>36000</v>
      </c>
      <c r="E86" s="27">
        <f>SUM(E82:E85)</f>
        <v>150000</v>
      </c>
      <c r="F86" s="27">
        <f>SUM(F82:F85)</f>
        <v>150000</v>
      </c>
      <c r="G86" s="27">
        <f>SUM(G82:G85)</f>
        <v>0</v>
      </c>
      <c r="H86" s="37">
        <f>SUM(H82:H85)</f>
        <v>180000</v>
      </c>
    </row>
    <row r="87" spans="1:8" ht="12.75">
      <c r="A87" s="11" t="s">
        <v>17</v>
      </c>
      <c r="B87" s="7">
        <v>2005</v>
      </c>
      <c r="C87" s="7">
        <f t="shared" si="7"/>
        <v>40000</v>
      </c>
      <c r="D87" s="7">
        <v>40000</v>
      </c>
      <c r="E87" s="7">
        <v>0</v>
      </c>
      <c r="F87" s="7">
        <v>0</v>
      </c>
      <c r="G87" s="7">
        <v>0</v>
      </c>
      <c r="H87" s="12">
        <v>0</v>
      </c>
    </row>
    <row r="88" spans="1:8" ht="12.75">
      <c r="A88" s="6"/>
      <c r="B88" s="7">
        <v>2006</v>
      </c>
      <c r="C88" s="7">
        <f t="shared" si="7"/>
        <v>40800</v>
      </c>
      <c r="D88" s="7">
        <v>40800</v>
      </c>
      <c r="E88" s="7">
        <v>0</v>
      </c>
      <c r="F88" s="7">
        <v>0</v>
      </c>
      <c r="G88" s="7">
        <v>0</v>
      </c>
      <c r="H88" s="12">
        <v>0</v>
      </c>
    </row>
    <row r="89" spans="1:8" ht="12.75">
      <c r="A89" s="6"/>
      <c r="B89" s="7">
        <v>2007</v>
      </c>
      <c r="C89" s="7">
        <f t="shared" si="7"/>
        <v>2041600</v>
      </c>
      <c r="D89" s="7">
        <v>41600</v>
      </c>
      <c r="E89" s="7">
        <v>0</v>
      </c>
      <c r="F89" s="7">
        <v>1000000</v>
      </c>
      <c r="G89" s="7">
        <v>1000000</v>
      </c>
      <c r="H89" s="12">
        <v>0</v>
      </c>
    </row>
    <row r="90" spans="1:8" ht="12.75">
      <c r="A90" s="6"/>
      <c r="B90" s="7">
        <v>2008</v>
      </c>
      <c r="C90" s="7">
        <f t="shared" si="7"/>
        <v>2042400</v>
      </c>
      <c r="D90" s="7">
        <v>42400</v>
      </c>
      <c r="E90" s="7">
        <v>0</v>
      </c>
      <c r="F90" s="7">
        <v>1000000</v>
      </c>
      <c r="G90" s="7">
        <v>1000000</v>
      </c>
      <c r="H90" s="12">
        <v>0</v>
      </c>
    </row>
    <row r="91" spans="1:8" ht="12.75">
      <c r="A91" s="6"/>
      <c r="B91" s="7" t="s">
        <v>41</v>
      </c>
      <c r="C91" s="27">
        <f t="shared" si="7"/>
        <v>4164800</v>
      </c>
      <c r="D91" s="27">
        <f>SUM(D87:D90)</f>
        <v>164800</v>
      </c>
      <c r="E91" s="27">
        <f>SUM(E87:E90)</f>
        <v>0</v>
      </c>
      <c r="F91" s="27">
        <f>SUM(F87:F90)</f>
        <v>2000000</v>
      </c>
      <c r="G91" s="27">
        <f>SUM(G87:G90)</f>
        <v>2000000</v>
      </c>
      <c r="H91" s="37">
        <f>SUM(H87:H90)</f>
        <v>0</v>
      </c>
    </row>
    <row r="92" spans="1:8" ht="12.75">
      <c r="A92" s="11" t="s">
        <v>18</v>
      </c>
      <c r="B92" s="7">
        <v>2005</v>
      </c>
      <c r="C92" s="7">
        <f t="shared" si="7"/>
        <v>0</v>
      </c>
      <c r="D92" s="7">
        <v>0</v>
      </c>
      <c r="E92" s="7">
        <v>0</v>
      </c>
      <c r="F92" s="7">
        <v>0</v>
      </c>
      <c r="G92" s="7">
        <v>0</v>
      </c>
      <c r="H92" s="12">
        <v>0</v>
      </c>
    </row>
    <row r="93" spans="1:8" ht="12.75">
      <c r="A93" s="6"/>
      <c r="B93" s="7">
        <v>2006</v>
      </c>
      <c r="C93" s="7">
        <f t="shared" si="7"/>
        <v>150000</v>
      </c>
      <c r="D93" s="7">
        <v>100000</v>
      </c>
      <c r="E93" s="7">
        <v>0</v>
      </c>
      <c r="F93" s="7">
        <v>50000</v>
      </c>
      <c r="G93" s="7">
        <v>0</v>
      </c>
      <c r="H93" s="12">
        <v>0</v>
      </c>
    </row>
    <row r="94" spans="1:8" ht="12.75">
      <c r="A94" s="6"/>
      <c r="B94" s="7">
        <v>2007</v>
      </c>
      <c r="C94" s="7">
        <f t="shared" si="7"/>
        <v>202000</v>
      </c>
      <c r="D94" s="7">
        <v>102000</v>
      </c>
      <c r="E94" s="7">
        <v>0</v>
      </c>
      <c r="F94" s="7">
        <v>100000</v>
      </c>
      <c r="G94" s="7">
        <v>0</v>
      </c>
      <c r="H94" s="12">
        <v>0</v>
      </c>
    </row>
    <row r="95" spans="1:8" ht="12.75">
      <c r="A95" s="6"/>
      <c r="B95" s="7">
        <v>2008</v>
      </c>
      <c r="C95" s="7">
        <f t="shared" si="7"/>
        <v>254000</v>
      </c>
      <c r="D95" s="7">
        <v>104000</v>
      </c>
      <c r="E95" s="7">
        <v>0</v>
      </c>
      <c r="F95" s="7">
        <v>150000</v>
      </c>
      <c r="G95" s="7">
        <v>0</v>
      </c>
      <c r="H95" s="12">
        <v>0</v>
      </c>
    </row>
    <row r="96" spans="1:8" ht="12.75">
      <c r="A96" s="6"/>
      <c r="B96" s="7" t="s">
        <v>41</v>
      </c>
      <c r="C96" s="27">
        <f t="shared" si="7"/>
        <v>606000</v>
      </c>
      <c r="D96" s="27">
        <f>SUM(D92:D95)</f>
        <v>306000</v>
      </c>
      <c r="E96" s="27">
        <f>SUM(E92:E95)</f>
        <v>0</v>
      </c>
      <c r="F96" s="27">
        <f>SUM(F92:F95)</f>
        <v>300000</v>
      </c>
      <c r="G96" s="27">
        <f>SUM(G92:G95)</f>
        <v>0</v>
      </c>
      <c r="H96" s="37">
        <f>SUM(H92:H95)</f>
        <v>0</v>
      </c>
    </row>
    <row r="97" spans="1:8" ht="12.75">
      <c r="A97" s="11" t="s">
        <v>19</v>
      </c>
      <c r="B97" s="7">
        <v>2005</v>
      </c>
      <c r="C97" s="7">
        <f t="shared" si="7"/>
        <v>60000</v>
      </c>
      <c r="D97" s="7">
        <v>10000</v>
      </c>
      <c r="E97" s="7">
        <v>5000</v>
      </c>
      <c r="F97" s="7">
        <v>20250</v>
      </c>
      <c r="G97" s="7">
        <v>0</v>
      </c>
      <c r="H97" s="12">
        <v>24750</v>
      </c>
    </row>
    <row r="98" spans="1:8" ht="12.75">
      <c r="A98" s="6"/>
      <c r="B98" s="7">
        <v>2006</v>
      </c>
      <c r="C98" s="7">
        <f t="shared" si="7"/>
        <v>120200</v>
      </c>
      <c r="D98" s="7">
        <v>10200</v>
      </c>
      <c r="E98" s="7">
        <v>10000</v>
      </c>
      <c r="F98" s="7">
        <v>20000</v>
      </c>
      <c r="G98" s="7">
        <v>50000</v>
      </c>
      <c r="H98" s="12">
        <v>30000</v>
      </c>
    </row>
    <row r="99" spans="1:8" ht="12.75">
      <c r="A99" s="6"/>
      <c r="B99" s="7">
        <v>2007</v>
      </c>
      <c r="C99" s="7">
        <f t="shared" si="7"/>
        <v>135400</v>
      </c>
      <c r="D99" s="7">
        <v>10400</v>
      </c>
      <c r="E99" s="7">
        <v>15000</v>
      </c>
      <c r="F99" s="7">
        <v>20000</v>
      </c>
      <c r="G99" s="7">
        <v>50000</v>
      </c>
      <c r="H99" s="12">
        <v>40000</v>
      </c>
    </row>
    <row r="100" spans="1:8" ht="12.75">
      <c r="A100" s="6"/>
      <c r="B100" s="7">
        <v>2008</v>
      </c>
      <c r="C100" s="7">
        <f t="shared" si="7"/>
        <v>150600</v>
      </c>
      <c r="D100" s="7">
        <v>10600</v>
      </c>
      <c r="E100" s="7">
        <v>20000</v>
      </c>
      <c r="F100" s="7">
        <v>20000</v>
      </c>
      <c r="G100" s="7">
        <v>50000</v>
      </c>
      <c r="H100" s="12">
        <v>50000</v>
      </c>
    </row>
    <row r="101" spans="1:8" ht="12.75">
      <c r="A101" s="6"/>
      <c r="B101" s="7" t="s">
        <v>41</v>
      </c>
      <c r="C101" s="27">
        <f t="shared" si="7"/>
        <v>466200</v>
      </c>
      <c r="D101" s="27">
        <f>SUM(D97:D100)</f>
        <v>41200</v>
      </c>
      <c r="E101" s="27">
        <f>SUM(E97:E100)</f>
        <v>50000</v>
      </c>
      <c r="F101" s="27">
        <f>SUM(F97:F100)</f>
        <v>80250</v>
      </c>
      <c r="G101" s="27">
        <f>SUM(G97:G100)</f>
        <v>150000</v>
      </c>
      <c r="H101" s="37">
        <f>SUM(H97:H100)</f>
        <v>144750</v>
      </c>
    </row>
    <row r="102" spans="1:8" ht="12.75">
      <c r="A102" s="43"/>
      <c r="B102" s="43"/>
      <c r="C102" s="44"/>
      <c r="D102" s="44"/>
      <c r="E102" s="44"/>
      <c r="F102" s="44"/>
      <c r="G102" s="44"/>
      <c r="H102" s="44"/>
    </row>
    <row r="103" ht="12.75">
      <c r="D103" s="42">
        <v>44</v>
      </c>
    </row>
    <row r="104" ht="13.5" thickBot="1"/>
    <row r="105" spans="1:8" ht="16.5" thickTop="1">
      <c r="A105" s="22" t="s">
        <v>0</v>
      </c>
      <c r="B105" s="23" t="s">
        <v>1</v>
      </c>
      <c r="C105" s="2" t="s">
        <v>46</v>
      </c>
      <c r="D105" s="3"/>
      <c r="E105" s="4"/>
      <c r="F105" s="4"/>
      <c r="G105" s="4"/>
      <c r="H105" s="5"/>
    </row>
    <row r="106" spans="1:8" ht="26.25" thickBot="1">
      <c r="A106" s="28"/>
      <c r="B106" s="29"/>
      <c r="C106" s="30" t="s">
        <v>2</v>
      </c>
      <c r="D106" s="31" t="s">
        <v>3</v>
      </c>
      <c r="E106" s="31" t="s">
        <v>4</v>
      </c>
      <c r="F106" s="31" t="s">
        <v>5</v>
      </c>
      <c r="G106" s="31" t="s">
        <v>6</v>
      </c>
      <c r="H106" s="32" t="s">
        <v>43</v>
      </c>
    </row>
    <row r="107" spans="1:8" ht="15.75">
      <c r="A107" s="26" t="s">
        <v>20</v>
      </c>
      <c r="B107" s="7">
        <v>2005</v>
      </c>
      <c r="C107" s="7">
        <f aca="true" t="shared" si="8" ref="C107:D110">SUM(C113+C119+C125+C131)</f>
        <v>9807000</v>
      </c>
      <c r="D107" s="7">
        <f t="shared" si="8"/>
        <v>8827000</v>
      </c>
      <c r="E107" s="7">
        <f aca="true" t="shared" si="9" ref="E107:H110">SUM(E113+E119+E125+E131)</f>
        <v>550000</v>
      </c>
      <c r="F107" s="7">
        <f t="shared" si="9"/>
        <v>20000</v>
      </c>
      <c r="G107" s="7">
        <f t="shared" si="9"/>
        <v>400000</v>
      </c>
      <c r="H107" s="12">
        <f t="shared" si="9"/>
        <v>10000</v>
      </c>
    </row>
    <row r="108" spans="1:8" ht="12.75">
      <c r="A108" s="6"/>
      <c r="B108" s="7">
        <v>2006</v>
      </c>
      <c r="C108" s="7">
        <f t="shared" si="8"/>
        <v>12127000</v>
      </c>
      <c r="D108" s="7">
        <f t="shared" si="8"/>
        <v>8522000</v>
      </c>
      <c r="E108" s="7">
        <f t="shared" si="9"/>
        <v>2560000</v>
      </c>
      <c r="F108" s="7">
        <f t="shared" si="9"/>
        <v>30000</v>
      </c>
      <c r="G108" s="7">
        <f t="shared" si="9"/>
        <v>1000000</v>
      </c>
      <c r="H108" s="12">
        <f t="shared" si="9"/>
        <v>15000</v>
      </c>
    </row>
    <row r="109" spans="1:8" ht="12.75">
      <c r="A109" s="6"/>
      <c r="B109" s="7">
        <v>2007</v>
      </c>
      <c r="C109" s="7">
        <f t="shared" si="8"/>
        <v>20387000</v>
      </c>
      <c r="D109" s="7">
        <f t="shared" si="8"/>
        <v>9757000</v>
      </c>
      <c r="E109" s="7">
        <f t="shared" si="9"/>
        <v>6070000</v>
      </c>
      <c r="F109" s="7">
        <f t="shared" si="9"/>
        <v>540000</v>
      </c>
      <c r="G109" s="7">
        <f t="shared" si="9"/>
        <v>4000000</v>
      </c>
      <c r="H109" s="12">
        <f t="shared" si="9"/>
        <v>20000</v>
      </c>
    </row>
    <row r="110" spans="1:8" ht="13.5" thickBot="1">
      <c r="A110" s="6"/>
      <c r="B110" s="7">
        <v>2008</v>
      </c>
      <c r="C110" s="7">
        <f t="shared" si="8"/>
        <v>12007000</v>
      </c>
      <c r="D110" s="7">
        <f t="shared" si="8"/>
        <v>6772000</v>
      </c>
      <c r="E110" s="7">
        <f t="shared" si="9"/>
        <v>4070000</v>
      </c>
      <c r="F110" s="7">
        <f t="shared" si="9"/>
        <v>440000</v>
      </c>
      <c r="G110" s="7">
        <f t="shared" si="9"/>
        <v>700000</v>
      </c>
      <c r="H110" s="12">
        <f t="shared" si="9"/>
        <v>25000</v>
      </c>
    </row>
    <row r="111" spans="1:8" ht="16.5" thickBot="1">
      <c r="A111" s="33"/>
      <c r="B111" s="34" t="s">
        <v>40</v>
      </c>
      <c r="C111" s="35">
        <f aca="true" t="shared" si="10" ref="C111:H111">SUM(C107:C110)</f>
        <v>54328000</v>
      </c>
      <c r="D111" s="35">
        <f t="shared" si="10"/>
        <v>33878000</v>
      </c>
      <c r="E111" s="35">
        <f t="shared" si="10"/>
        <v>13250000</v>
      </c>
      <c r="F111" s="35">
        <f t="shared" si="10"/>
        <v>1030000</v>
      </c>
      <c r="G111" s="35">
        <f t="shared" si="10"/>
        <v>6100000</v>
      </c>
      <c r="H111" s="40">
        <f t="shared" si="10"/>
        <v>70000</v>
      </c>
    </row>
    <row r="112" spans="1:8" ht="12.75">
      <c r="A112" s="6"/>
      <c r="B112" s="7"/>
      <c r="C112" s="7"/>
      <c r="D112" s="7"/>
      <c r="E112" s="7"/>
      <c r="F112" s="7"/>
      <c r="G112" s="7"/>
      <c r="H112" s="12"/>
    </row>
    <row r="113" spans="1:8" ht="12.75">
      <c r="A113" s="11" t="s">
        <v>21</v>
      </c>
      <c r="B113" s="7">
        <v>2005</v>
      </c>
      <c r="C113" s="7">
        <f>SUM(D113:H113)</f>
        <v>9000000</v>
      </c>
      <c r="D113" s="7">
        <v>8100000</v>
      </c>
      <c r="E113" s="7">
        <v>500000</v>
      </c>
      <c r="F113" s="7">
        <v>0</v>
      </c>
      <c r="G113" s="7">
        <v>400000</v>
      </c>
      <c r="H113" s="12">
        <v>0</v>
      </c>
    </row>
    <row r="114" spans="1:8" ht="12.75">
      <c r="A114" s="6"/>
      <c r="B114" s="7">
        <v>2006</v>
      </c>
      <c r="C114" s="7">
        <f>SUM(D114:H114)</f>
        <v>11230000</v>
      </c>
      <c r="D114" s="7">
        <v>7730000</v>
      </c>
      <c r="E114" s="7">
        <v>2500000</v>
      </c>
      <c r="F114" s="7">
        <v>0</v>
      </c>
      <c r="G114" s="7">
        <v>1000000</v>
      </c>
      <c r="H114" s="12">
        <v>0</v>
      </c>
    </row>
    <row r="115" spans="1:8" ht="12.75">
      <c r="A115" s="6"/>
      <c r="B115" s="7">
        <v>2007</v>
      </c>
      <c r="C115" s="7">
        <f>SUM(D115:H115)</f>
        <v>19500000</v>
      </c>
      <c r="D115" s="7">
        <v>9000000</v>
      </c>
      <c r="E115" s="7">
        <v>6000000</v>
      </c>
      <c r="F115" s="7">
        <v>500000</v>
      </c>
      <c r="G115" s="7">
        <v>4000000</v>
      </c>
      <c r="H115" s="12">
        <v>0</v>
      </c>
    </row>
    <row r="116" spans="1:8" ht="12.75">
      <c r="A116" s="6"/>
      <c r="B116" s="7">
        <v>2008</v>
      </c>
      <c r="C116" s="7">
        <f>SUM(D116:H116)</f>
        <v>11100000</v>
      </c>
      <c r="D116" s="7">
        <v>6000000</v>
      </c>
      <c r="E116" s="7">
        <v>4000000</v>
      </c>
      <c r="F116" s="7">
        <v>400000</v>
      </c>
      <c r="G116" s="7">
        <v>700000</v>
      </c>
      <c r="H116" s="12">
        <v>0</v>
      </c>
    </row>
    <row r="117" spans="1:8" ht="12.75">
      <c r="A117" s="6"/>
      <c r="B117" s="7" t="s">
        <v>41</v>
      </c>
      <c r="C117" s="27">
        <f>SUM(D117:H117)</f>
        <v>50830000</v>
      </c>
      <c r="D117" s="27">
        <f>SUM(D113:D116)</f>
        <v>30830000</v>
      </c>
      <c r="E117" s="27">
        <f>SUM(E113:E116)</f>
        <v>13000000</v>
      </c>
      <c r="F117" s="27">
        <f>SUM(F113:F116)</f>
        <v>900000</v>
      </c>
      <c r="G117" s="27">
        <f>SUM(G113:G116)</f>
        <v>6100000</v>
      </c>
      <c r="H117" s="37">
        <f>SUM(H113:H116)</f>
        <v>0</v>
      </c>
    </row>
    <row r="118" spans="1:8" ht="12.75">
      <c r="A118" s="6"/>
      <c r="B118" s="7"/>
      <c r="C118" s="7"/>
      <c r="D118" s="7"/>
      <c r="E118" s="7"/>
      <c r="F118" s="7"/>
      <c r="G118" s="7"/>
      <c r="H118" s="12"/>
    </row>
    <row r="119" spans="1:8" ht="12.75">
      <c r="A119" s="11" t="s">
        <v>22</v>
      </c>
      <c r="B119" s="7">
        <v>2005</v>
      </c>
      <c r="C119" s="7">
        <f>SUM(D119:H119)</f>
        <v>720000</v>
      </c>
      <c r="D119" s="7">
        <v>720000</v>
      </c>
      <c r="E119" s="7">
        <v>0</v>
      </c>
      <c r="F119" s="7">
        <v>0</v>
      </c>
      <c r="G119" s="7">
        <v>0</v>
      </c>
      <c r="H119" s="12">
        <v>0</v>
      </c>
    </row>
    <row r="120" spans="1:8" ht="12.75">
      <c r="A120" s="6"/>
      <c r="B120" s="7">
        <v>2006</v>
      </c>
      <c r="C120" s="7">
        <f>SUM(D120:H120)</f>
        <v>735000</v>
      </c>
      <c r="D120" s="7">
        <v>735000</v>
      </c>
      <c r="E120" s="7">
        <v>0</v>
      </c>
      <c r="F120" s="7">
        <v>0</v>
      </c>
      <c r="G120" s="7">
        <v>0</v>
      </c>
      <c r="H120" s="12">
        <v>0</v>
      </c>
    </row>
    <row r="121" spans="1:8" ht="12.75">
      <c r="A121" s="6"/>
      <c r="B121" s="7">
        <v>2007</v>
      </c>
      <c r="C121" s="7">
        <f>SUM(D121:H121)</f>
        <v>750000</v>
      </c>
      <c r="D121" s="7">
        <v>750000</v>
      </c>
      <c r="E121" s="7">
        <v>0</v>
      </c>
      <c r="F121" s="7">
        <v>0</v>
      </c>
      <c r="G121" s="7">
        <v>0</v>
      </c>
      <c r="H121" s="12">
        <v>0</v>
      </c>
    </row>
    <row r="122" spans="1:8" ht="12.75">
      <c r="A122" s="6"/>
      <c r="B122" s="7">
        <v>2008</v>
      </c>
      <c r="C122" s="7">
        <f>SUM(D122:H122)</f>
        <v>765000</v>
      </c>
      <c r="D122" s="7">
        <v>765000</v>
      </c>
      <c r="E122" s="7">
        <v>0</v>
      </c>
      <c r="F122" s="7">
        <v>0</v>
      </c>
      <c r="G122" s="7">
        <v>0</v>
      </c>
      <c r="H122" s="12">
        <v>0</v>
      </c>
    </row>
    <row r="123" spans="1:8" ht="12.75">
      <c r="A123" s="6"/>
      <c r="B123" s="7" t="s">
        <v>41</v>
      </c>
      <c r="C123" s="27">
        <f>SUM(D123:H123)</f>
        <v>2970000</v>
      </c>
      <c r="D123" s="27">
        <f>SUM(D119:D122)</f>
        <v>2970000</v>
      </c>
      <c r="E123" s="27">
        <f>SUM(E119:E122)</f>
        <v>0</v>
      </c>
      <c r="F123" s="27">
        <f>SUM(F119:F122)</f>
        <v>0</v>
      </c>
      <c r="G123" s="27">
        <f>SUM(G119:G122)</f>
        <v>0</v>
      </c>
      <c r="H123" s="37">
        <f>SUM(H119:H122)</f>
        <v>0</v>
      </c>
    </row>
    <row r="124" spans="1:8" ht="12.75">
      <c r="A124" s="6"/>
      <c r="B124" s="7"/>
      <c r="C124" s="7"/>
      <c r="D124" s="7"/>
      <c r="E124" s="7"/>
      <c r="F124" s="7"/>
      <c r="G124" s="7"/>
      <c r="H124" s="12"/>
    </row>
    <row r="125" spans="1:8" ht="12.75">
      <c r="A125" s="11" t="s">
        <v>23</v>
      </c>
      <c r="B125" s="7">
        <v>2005</v>
      </c>
      <c r="C125" s="7">
        <f>SUM(D125:H125)</f>
        <v>0</v>
      </c>
      <c r="D125" s="7">
        <v>0</v>
      </c>
      <c r="E125" s="7">
        <v>0</v>
      </c>
      <c r="F125" s="7">
        <v>0</v>
      </c>
      <c r="G125" s="7">
        <v>0</v>
      </c>
      <c r="H125" s="12">
        <v>0</v>
      </c>
    </row>
    <row r="126" spans="1:8" ht="12.75">
      <c r="A126" s="6"/>
      <c r="B126" s="7">
        <v>2006</v>
      </c>
      <c r="C126" s="7">
        <f>SUM(D126:H126)</f>
        <v>50000</v>
      </c>
      <c r="D126" s="7">
        <v>50000</v>
      </c>
      <c r="E126" s="7">
        <v>0</v>
      </c>
      <c r="F126" s="7">
        <v>0</v>
      </c>
      <c r="G126" s="7">
        <v>0</v>
      </c>
      <c r="H126" s="12">
        <v>0</v>
      </c>
    </row>
    <row r="127" spans="1:8" ht="12.75">
      <c r="A127" s="6"/>
      <c r="B127" s="7">
        <v>2007</v>
      </c>
      <c r="C127" s="7">
        <f>SUM(D127:H127)</f>
        <v>0</v>
      </c>
      <c r="D127" s="7"/>
      <c r="E127" s="7">
        <v>0</v>
      </c>
      <c r="F127" s="7">
        <v>0</v>
      </c>
      <c r="G127" s="7">
        <v>0</v>
      </c>
      <c r="H127" s="12">
        <v>0</v>
      </c>
    </row>
    <row r="128" spans="1:8" ht="12.75">
      <c r="A128" s="6"/>
      <c r="B128" s="7">
        <v>2008</v>
      </c>
      <c r="C128" s="7">
        <f>SUM(D128:H128)</f>
        <v>0</v>
      </c>
      <c r="D128" s="7">
        <v>0</v>
      </c>
      <c r="E128" s="7">
        <v>0</v>
      </c>
      <c r="F128" s="7">
        <v>0</v>
      </c>
      <c r="G128" s="7">
        <v>0</v>
      </c>
      <c r="H128" s="12">
        <v>0</v>
      </c>
    </row>
    <row r="129" spans="1:8" ht="12.75">
      <c r="A129" s="6"/>
      <c r="B129" s="7" t="s">
        <v>41</v>
      </c>
      <c r="C129" s="27">
        <f>SUM(D129:H129)</f>
        <v>50000</v>
      </c>
      <c r="D129" s="27">
        <f>SUM(D125:D128)</f>
        <v>50000</v>
      </c>
      <c r="E129" s="27">
        <f>SUM(E125:E128)</f>
        <v>0</v>
      </c>
      <c r="F129" s="27">
        <f>SUM(F125:F128)</f>
        <v>0</v>
      </c>
      <c r="G129" s="27">
        <f>SUM(G125:G128)</f>
        <v>0</v>
      </c>
      <c r="H129" s="37">
        <f>SUM(H125:H128)</f>
        <v>0</v>
      </c>
    </row>
    <row r="130" spans="1:8" ht="12.75">
      <c r="A130" s="6"/>
      <c r="B130" s="7"/>
      <c r="C130" s="7"/>
      <c r="D130" s="7"/>
      <c r="E130" s="7"/>
      <c r="F130" s="7"/>
      <c r="G130" s="7"/>
      <c r="H130" s="12"/>
    </row>
    <row r="131" spans="1:8" ht="12.75">
      <c r="A131" s="11" t="s">
        <v>24</v>
      </c>
      <c r="B131" s="7">
        <v>2005</v>
      </c>
      <c r="C131" s="7">
        <f>SUM(D131:H131)</f>
        <v>87000</v>
      </c>
      <c r="D131" s="7">
        <v>7000</v>
      </c>
      <c r="E131" s="7">
        <v>50000</v>
      </c>
      <c r="F131" s="7">
        <v>20000</v>
      </c>
      <c r="G131" s="7">
        <v>0</v>
      </c>
      <c r="H131" s="12">
        <v>10000</v>
      </c>
    </row>
    <row r="132" spans="1:8" ht="12.75">
      <c r="A132" s="6"/>
      <c r="B132" s="7">
        <v>2006</v>
      </c>
      <c r="C132" s="7">
        <f>SUM(D132:H132)</f>
        <v>112000</v>
      </c>
      <c r="D132" s="7">
        <v>7000</v>
      </c>
      <c r="E132" s="7">
        <v>60000</v>
      </c>
      <c r="F132" s="7">
        <v>30000</v>
      </c>
      <c r="G132" s="7">
        <v>0</v>
      </c>
      <c r="H132" s="12">
        <v>15000</v>
      </c>
    </row>
    <row r="133" spans="1:8" ht="12.75">
      <c r="A133" s="6"/>
      <c r="B133" s="7">
        <v>2007</v>
      </c>
      <c r="C133" s="7">
        <f>SUM(D133:H133)</f>
        <v>137000</v>
      </c>
      <c r="D133" s="7">
        <v>7000</v>
      </c>
      <c r="E133" s="7">
        <v>70000</v>
      </c>
      <c r="F133" s="7">
        <v>40000</v>
      </c>
      <c r="G133" s="7">
        <v>0</v>
      </c>
      <c r="H133" s="12">
        <v>20000</v>
      </c>
    </row>
    <row r="134" spans="1:8" ht="12.75">
      <c r="A134" s="6"/>
      <c r="B134" s="7">
        <v>2008</v>
      </c>
      <c r="C134" s="7">
        <f>SUM(D134:H134)</f>
        <v>142000</v>
      </c>
      <c r="D134" s="7">
        <v>7000</v>
      </c>
      <c r="E134" s="7">
        <v>70000</v>
      </c>
      <c r="F134" s="7">
        <v>40000</v>
      </c>
      <c r="G134" s="7">
        <v>0</v>
      </c>
      <c r="H134" s="12">
        <v>25000</v>
      </c>
    </row>
    <row r="135" spans="1:8" ht="12.75">
      <c r="A135" s="6"/>
      <c r="B135" s="7" t="s">
        <v>41</v>
      </c>
      <c r="C135" s="27">
        <f>SUM(D135:H135)</f>
        <v>478000</v>
      </c>
      <c r="D135" s="27">
        <f>SUM(D131:D134)</f>
        <v>28000</v>
      </c>
      <c r="E135" s="27">
        <f>SUM(E131:E134)</f>
        <v>250000</v>
      </c>
      <c r="F135" s="27">
        <f>SUM(F131:F134)</f>
        <v>130000</v>
      </c>
      <c r="G135" s="27">
        <f>SUM(G131:G134)</f>
        <v>0</v>
      </c>
      <c r="H135" s="37">
        <f>SUM(H131:H134)</f>
        <v>70000</v>
      </c>
    </row>
    <row r="136" spans="1:8" ht="12.75">
      <c r="A136" s="43"/>
      <c r="B136" s="43"/>
      <c r="C136" s="44"/>
      <c r="D136" s="44"/>
      <c r="E136" s="44"/>
      <c r="F136" s="44"/>
      <c r="G136" s="44"/>
      <c r="H136" s="44"/>
    </row>
    <row r="138" ht="13.5" thickBot="1">
      <c r="D138" s="42">
        <v>45</v>
      </c>
    </row>
    <row r="139" spans="1:8" ht="16.5" thickTop="1">
      <c r="A139" s="22" t="s">
        <v>0</v>
      </c>
      <c r="B139" s="23" t="s">
        <v>1</v>
      </c>
      <c r="C139" s="2" t="s">
        <v>46</v>
      </c>
      <c r="D139" s="3"/>
      <c r="E139" s="4"/>
      <c r="F139" s="4"/>
      <c r="G139" s="4"/>
      <c r="H139" s="5"/>
    </row>
    <row r="140" spans="1:8" ht="26.25" thickBot="1">
      <c r="A140" s="28"/>
      <c r="B140" s="29"/>
      <c r="C140" s="30" t="s">
        <v>2</v>
      </c>
      <c r="D140" s="31" t="s">
        <v>3</v>
      </c>
      <c r="E140" s="31" t="s">
        <v>4</v>
      </c>
      <c r="F140" s="31" t="s">
        <v>5</v>
      </c>
      <c r="G140" s="31" t="s">
        <v>6</v>
      </c>
      <c r="H140" s="32" t="s">
        <v>43</v>
      </c>
    </row>
    <row r="141" spans="1:8" ht="15.75">
      <c r="A141" s="26" t="s">
        <v>25</v>
      </c>
      <c r="B141" s="7">
        <v>2005</v>
      </c>
      <c r="C141" s="7">
        <f aca="true" t="shared" si="11" ref="C141:D144">SUM(C147+C153+C159)</f>
        <v>35000</v>
      </c>
      <c r="D141" s="7">
        <f t="shared" si="11"/>
        <v>35000</v>
      </c>
      <c r="E141" s="7">
        <f aca="true" t="shared" si="12" ref="E141:H144">SUM(E147+E153+E159)</f>
        <v>0</v>
      </c>
      <c r="F141" s="7">
        <f t="shared" si="12"/>
        <v>0</v>
      </c>
      <c r="G141" s="7">
        <f t="shared" si="12"/>
        <v>0</v>
      </c>
      <c r="H141" s="12">
        <f t="shared" si="12"/>
        <v>0</v>
      </c>
    </row>
    <row r="142" spans="1:8" ht="12.75">
      <c r="A142" s="6"/>
      <c r="B142" s="7">
        <v>2006</v>
      </c>
      <c r="C142" s="7">
        <f t="shared" si="11"/>
        <v>55400</v>
      </c>
      <c r="D142" s="7">
        <f t="shared" si="11"/>
        <v>55400</v>
      </c>
      <c r="E142" s="7">
        <f t="shared" si="12"/>
        <v>0</v>
      </c>
      <c r="F142" s="7">
        <f t="shared" si="12"/>
        <v>0</v>
      </c>
      <c r="G142" s="7">
        <f t="shared" si="12"/>
        <v>0</v>
      </c>
      <c r="H142" s="12">
        <f t="shared" si="12"/>
        <v>0</v>
      </c>
    </row>
    <row r="143" spans="1:8" ht="12.75">
      <c r="A143" s="6"/>
      <c r="B143" s="7">
        <v>2007</v>
      </c>
      <c r="C143" s="7">
        <f t="shared" si="11"/>
        <v>55800</v>
      </c>
      <c r="D143" s="7">
        <f t="shared" si="11"/>
        <v>55800</v>
      </c>
      <c r="E143" s="7">
        <f t="shared" si="12"/>
        <v>0</v>
      </c>
      <c r="F143" s="7">
        <f t="shared" si="12"/>
        <v>0</v>
      </c>
      <c r="G143" s="7">
        <f t="shared" si="12"/>
        <v>0</v>
      </c>
      <c r="H143" s="12">
        <f t="shared" si="12"/>
        <v>0</v>
      </c>
    </row>
    <row r="144" spans="1:8" ht="13.5" thickBot="1">
      <c r="A144" s="6"/>
      <c r="B144" s="7">
        <v>2008</v>
      </c>
      <c r="C144" s="7">
        <f t="shared" si="11"/>
        <v>56200</v>
      </c>
      <c r="D144" s="7">
        <f t="shared" si="11"/>
        <v>56200</v>
      </c>
      <c r="E144" s="7">
        <f t="shared" si="12"/>
        <v>0</v>
      </c>
      <c r="F144" s="7">
        <f t="shared" si="12"/>
        <v>0</v>
      </c>
      <c r="G144" s="7">
        <f t="shared" si="12"/>
        <v>0</v>
      </c>
      <c r="H144" s="12">
        <f t="shared" si="12"/>
        <v>0</v>
      </c>
    </row>
    <row r="145" spans="1:8" ht="16.5" thickBot="1">
      <c r="A145" s="33"/>
      <c r="B145" s="34" t="s">
        <v>40</v>
      </c>
      <c r="C145" s="38">
        <f aca="true" t="shared" si="13" ref="C145:H145">SUM(C141:C144)</f>
        <v>202400</v>
      </c>
      <c r="D145" s="35">
        <f t="shared" si="13"/>
        <v>202400</v>
      </c>
      <c r="E145" s="35">
        <f t="shared" si="13"/>
        <v>0</v>
      </c>
      <c r="F145" s="35">
        <f t="shared" si="13"/>
        <v>0</v>
      </c>
      <c r="G145" s="35">
        <f t="shared" si="13"/>
        <v>0</v>
      </c>
      <c r="H145" s="39">
        <f t="shared" si="13"/>
        <v>0</v>
      </c>
    </row>
    <row r="146" spans="1:8" ht="12.75">
      <c r="A146" s="6"/>
      <c r="B146" s="7"/>
      <c r="C146" s="7"/>
      <c r="D146" s="7"/>
      <c r="E146" s="7"/>
      <c r="F146" s="7"/>
      <c r="G146" s="7"/>
      <c r="H146" s="12"/>
    </row>
    <row r="147" spans="1:8" ht="12.75">
      <c r="A147" s="11" t="s">
        <v>26</v>
      </c>
      <c r="B147" s="7">
        <v>2005</v>
      </c>
      <c r="C147" s="7">
        <f>SUM(D147:H147)</f>
        <v>0</v>
      </c>
      <c r="D147" s="7">
        <v>0</v>
      </c>
      <c r="E147" s="7">
        <v>0</v>
      </c>
      <c r="F147" s="7">
        <v>0</v>
      </c>
      <c r="G147" s="7">
        <v>0</v>
      </c>
      <c r="H147" s="12">
        <v>0</v>
      </c>
    </row>
    <row r="148" spans="1:8" ht="12.75">
      <c r="A148" s="6"/>
      <c r="B148" s="7">
        <v>2006</v>
      </c>
      <c r="C148" s="7">
        <f>SUM(D148:H148)</f>
        <v>20400</v>
      </c>
      <c r="D148" s="7">
        <v>20400</v>
      </c>
      <c r="E148" s="7">
        <v>0</v>
      </c>
      <c r="F148" s="7">
        <v>0</v>
      </c>
      <c r="G148" s="7">
        <v>0</v>
      </c>
      <c r="H148" s="12">
        <v>0</v>
      </c>
    </row>
    <row r="149" spans="1:8" ht="12.75">
      <c r="A149" s="6"/>
      <c r="B149" s="7">
        <v>2007</v>
      </c>
      <c r="C149" s="7">
        <f>SUM(D149:H149)</f>
        <v>20800</v>
      </c>
      <c r="D149" s="7">
        <v>20800</v>
      </c>
      <c r="E149" s="7">
        <v>0</v>
      </c>
      <c r="F149" s="7">
        <v>0</v>
      </c>
      <c r="G149" s="7">
        <v>0</v>
      </c>
      <c r="H149" s="12">
        <v>0</v>
      </c>
    </row>
    <row r="150" spans="1:8" ht="12.75">
      <c r="A150" s="6"/>
      <c r="B150" s="7">
        <v>2008</v>
      </c>
      <c r="C150" s="7">
        <f>SUM(D150:H150)</f>
        <v>21200</v>
      </c>
      <c r="D150" s="7">
        <v>21200</v>
      </c>
      <c r="E150" s="7">
        <v>0</v>
      </c>
      <c r="F150" s="7">
        <v>0</v>
      </c>
      <c r="G150" s="7">
        <v>0</v>
      </c>
      <c r="H150" s="12">
        <v>0</v>
      </c>
    </row>
    <row r="151" spans="1:8" ht="12.75">
      <c r="A151" s="6"/>
      <c r="B151" s="7" t="s">
        <v>41</v>
      </c>
      <c r="C151" s="27">
        <f>SUM(D151:H151)</f>
        <v>62400</v>
      </c>
      <c r="D151" s="27">
        <f>SUM(D147:D150)</f>
        <v>62400</v>
      </c>
      <c r="E151" s="27">
        <f>SUM(E147:E150)</f>
        <v>0</v>
      </c>
      <c r="F151" s="27">
        <f>SUM(F147:F150)</f>
        <v>0</v>
      </c>
      <c r="G151" s="27">
        <f>SUM(G147:G150)</f>
        <v>0</v>
      </c>
      <c r="H151" s="37">
        <f>SUM(H147:H150)</f>
        <v>0</v>
      </c>
    </row>
    <row r="152" spans="1:8" ht="12.75">
      <c r="A152" s="6"/>
      <c r="B152" s="7"/>
      <c r="C152" s="7"/>
      <c r="D152" s="7"/>
      <c r="E152" s="7"/>
      <c r="F152" s="7"/>
      <c r="G152" s="7"/>
      <c r="H152" s="12"/>
    </row>
    <row r="153" spans="1:8" ht="12.75">
      <c r="A153" s="11" t="s">
        <v>27</v>
      </c>
      <c r="B153" s="7">
        <v>2005</v>
      </c>
      <c r="C153" s="7">
        <f>SUM(D153:H153)</f>
        <v>0</v>
      </c>
      <c r="D153" s="7">
        <v>0</v>
      </c>
      <c r="E153" s="7">
        <v>0</v>
      </c>
      <c r="F153" s="7">
        <v>0</v>
      </c>
      <c r="G153" s="7">
        <v>0</v>
      </c>
      <c r="H153" s="12">
        <v>0</v>
      </c>
    </row>
    <row r="154" spans="1:8" ht="12.75">
      <c r="A154" s="6"/>
      <c r="B154" s="7">
        <v>2006</v>
      </c>
      <c r="C154" s="7">
        <f>SUM(D154:H154)</f>
        <v>0</v>
      </c>
      <c r="D154" s="7">
        <v>0</v>
      </c>
      <c r="E154" s="7">
        <v>0</v>
      </c>
      <c r="F154" s="7">
        <v>0</v>
      </c>
      <c r="G154" s="7">
        <v>0</v>
      </c>
      <c r="H154" s="12">
        <v>0</v>
      </c>
    </row>
    <row r="155" spans="1:8" ht="12.75">
      <c r="A155" s="6"/>
      <c r="B155" s="7">
        <v>2007</v>
      </c>
      <c r="C155" s="7">
        <f>SUM(D155:H155)</f>
        <v>0</v>
      </c>
      <c r="D155" s="7">
        <v>0</v>
      </c>
      <c r="E155" s="7">
        <v>0</v>
      </c>
      <c r="F155" s="7">
        <v>0</v>
      </c>
      <c r="G155" s="7">
        <v>0</v>
      </c>
      <c r="H155" s="12">
        <v>0</v>
      </c>
    </row>
    <row r="156" spans="1:8" ht="12.75">
      <c r="A156" s="6"/>
      <c r="B156" s="7">
        <v>2008</v>
      </c>
      <c r="C156" s="7">
        <f>SUM(D156:H156)</f>
        <v>0</v>
      </c>
      <c r="D156" s="7">
        <v>0</v>
      </c>
      <c r="E156" s="7">
        <v>0</v>
      </c>
      <c r="F156" s="7">
        <v>0</v>
      </c>
      <c r="G156" s="7">
        <v>0</v>
      </c>
      <c r="H156" s="12">
        <v>0</v>
      </c>
    </row>
    <row r="157" spans="1:8" ht="12.75">
      <c r="A157" s="6"/>
      <c r="B157" s="7" t="s">
        <v>41</v>
      </c>
      <c r="C157" s="27">
        <f>SUM(D157:H157)</f>
        <v>0</v>
      </c>
      <c r="D157" s="27">
        <f>SUM(D153:D156)</f>
        <v>0</v>
      </c>
      <c r="E157" s="27">
        <f>SUM(E153:E156)</f>
        <v>0</v>
      </c>
      <c r="F157" s="27">
        <f>SUM(F153:F156)</f>
        <v>0</v>
      </c>
      <c r="G157" s="27">
        <f>SUM(G153:G156)</f>
        <v>0</v>
      </c>
      <c r="H157" s="37">
        <f>SUM(H153:H156)</f>
        <v>0</v>
      </c>
    </row>
    <row r="158" spans="1:8" ht="12.75">
      <c r="A158" s="6"/>
      <c r="B158" s="7"/>
      <c r="C158" s="7"/>
      <c r="D158" s="7"/>
      <c r="E158" s="7"/>
      <c r="F158" s="7"/>
      <c r="G158" s="7"/>
      <c r="H158" s="12"/>
    </row>
    <row r="159" spans="1:8" ht="12.75">
      <c r="A159" s="11" t="s">
        <v>28</v>
      </c>
      <c r="B159" s="7">
        <v>2005</v>
      </c>
      <c r="C159" s="7">
        <f>SUM(D159:H159)</f>
        <v>35000</v>
      </c>
      <c r="D159" s="7">
        <v>35000</v>
      </c>
      <c r="E159" s="7">
        <v>0</v>
      </c>
      <c r="F159" s="7">
        <v>0</v>
      </c>
      <c r="G159" s="7">
        <v>0</v>
      </c>
      <c r="H159" s="12">
        <v>0</v>
      </c>
    </row>
    <row r="160" spans="1:8" ht="12.75">
      <c r="A160" s="6"/>
      <c r="B160" s="7">
        <v>2006</v>
      </c>
      <c r="C160" s="7">
        <f>SUM(D160:H160)</f>
        <v>35000</v>
      </c>
      <c r="D160" s="7">
        <v>35000</v>
      </c>
      <c r="E160" s="7">
        <v>0</v>
      </c>
      <c r="F160" s="7">
        <v>0</v>
      </c>
      <c r="G160" s="7">
        <v>0</v>
      </c>
      <c r="H160" s="12">
        <v>0</v>
      </c>
    </row>
    <row r="161" spans="1:8" ht="12.75">
      <c r="A161" s="6"/>
      <c r="B161" s="7">
        <v>2007</v>
      </c>
      <c r="C161" s="7">
        <f>SUM(D161:H161)</f>
        <v>35000</v>
      </c>
      <c r="D161" s="7">
        <v>35000</v>
      </c>
      <c r="E161" s="7">
        <v>0</v>
      </c>
      <c r="F161" s="7">
        <v>0</v>
      </c>
      <c r="G161" s="7">
        <v>0</v>
      </c>
      <c r="H161" s="12">
        <v>0</v>
      </c>
    </row>
    <row r="162" spans="1:8" ht="12.75">
      <c r="A162" s="6"/>
      <c r="B162" s="7">
        <v>2008</v>
      </c>
      <c r="C162" s="7">
        <f>SUM(D162:H162)</f>
        <v>35000</v>
      </c>
      <c r="D162" s="7">
        <v>35000</v>
      </c>
      <c r="E162" s="7">
        <v>0</v>
      </c>
      <c r="F162" s="7">
        <v>0</v>
      </c>
      <c r="G162" s="7">
        <v>0</v>
      </c>
      <c r="H162" s="12">
        <v>0</v>
      </c>
    </row>
    <row r="163" spans="1:8" ht="12.75">
      <c r="A163" s="6"/>
      <c r="B163" s="7" t="s">
        <v>42</v>
      </c>
      <c r="C163" s="27">
        <f>SUM(D163:H163)</f>
        <v>140000</v>
      </c>
      <c r="D163" s="27">
        <f>SUM(D159:D162)</f>
        <v>140000</v>
      </c>
      <c r="E163" s="27">
        <f>SUM(E159:E162)</f>
        <v>0</v>
      </c>
      <c r="F163" s="27">
        <f>SUM(F159:F162)</f>
        <v>0</v>
      </c>
      <c r="G163" s="27">
        <f>SUM(G159:G162)</f>
        <v>0</v>
      </c>
      <c r="H163" s="37">
        <f>SUM(H159:H162)</f>
        <v>0</v>
      </c>
    </row>
    <row r="165" ht="12.75">
      <c r="B165" s="25" t="s">
        <v>29</v>
      </c>
    </row>
    <row r="166" spans="1:2" ht="12.75">
      <c r="A166" t="s">
        <v>34</v>
      </c>
      <c r="B166" s="25"/>
    </row>
    <row r="167" ht="12.75">
      <c r="A167" t="s">
        <v>30</v>
      </c>
    </row>
    <row r="168" ht="12.75">
      <c r="A168" t="s">
        <v>31</v>
      </c>
    </row>
    <row r="169" ht="12.75">
      <c r="A169" t="s">
        <v>35</v>
      </c>
    </row>
    <row r="173" ht="12.75">
      <c r="D173" s="42">
        <v>46</v>
      </c>
    </row>
    <row r="174" ht="12.75">
      <c r="D174" s="42"/>
    </row>
    <row r="175" ht="12.75">
      <c r="A175" t="s">
        <v>32</v>
      </c>
    </row>
    <row r="176" ht="12.75">
      <c r="A176" t="s">
        <v>45</v>
      </c>
    </row>
    <row r="177" ht="12.75">
      <c r="A177" t="s">
        <v>33</v>
      </c>
    </row>
    <row r="178" ht="12.75">
      <c r="B178" t="s">
        <v>50</v>
      </c>
    </row>
    <row r="179" ht="12.75">
      <c r="A179" t="s">
        <v>44</v>
      </c>
    </row>
    <row r="180" ht="12.75">
      <c r="A180" t="s">
        <v>36</v>
      </c>
    </row>
    <row r="181" ht="12.75">
      <c r="A181" t="s">
        <v>49</v>
      </c>
    </row>
    <row r="182" ht="12.75">
      <c r="A182" t="s">
        <v>37</v>
      </c>
    </row>
    <row r="185" ht="18.75">
      <c r="A185" s="46" t="s">
        <v>51</v>
      </c>
    </row>
    <row r="186" ht="18.75">
      <c r="A186" s="46" t="s">
        <v>52</v>
      </c>
    </row>
    <row r="187" ht="18.75">
      <c r="A187" s="46" t="s">
        <v>53</v>
      </c>
    </row>
    <row r="188" ht="18.75">
      <c r="A188" s="46"/>
    </row>
    <row r="189" ht="18.75">
      <c r="A189" s="47"/>
    </row>
    <row r="190" spans="1:8" ht="15.75">
      <c r="A190" s="48"/>
      <c r="B190" s="51"/>
      <c r="C190" s="51"/>
      <c r="D190" s="51"/>
      <c r="E190" s="51" t="s">
        <v>58</v>
      </c>
      <c r="F190" s="55" t="s">
        <v>61</v>
      </c>
      <c r="G190" s="74" t="s">
        <v>64</v>
      </c>
      <c r="H190" s="51"/>
    </row>
    <row r="191" spans="1:8" ht="31.5">
      <c r="A191" s="49" t="s">
        <v>54</v>
      </c>
      <c r="B191" s="52" t="s">
        <v>55</v>
      </c>
      <c r="C191" s="52" t="s">
        <v>56</v>
      </c>
      <c r="D191" s="52" t="s">
        <v>57</v>
      </c>
      <c r="E191" s="52" t="s">
        <v>59</v>
      </c>
      <c r="F191" s="52" t="s">
        <v>62</v>
      </c>
      <c r="G191" s="108"/>
      <c r="H191" s="52" t="s">
        <v>65</v>
      </c>
    </row>
    <row r="192" spans="1:8" ht="31.5">
      <c r="A192" s="50"/>
      <c r="B192" s="53"/>
      <c r="C192" s="53"/>
      <c r="D192" s="53"/>
      <c r="E192" s="54" t="s">
        <v>60</v>
      </c>
      <c r="F192" s="54" t="s">
        <v>63</v>
      </c>
      <c r="G192" s="109"/>
      <c r="H192" s="53"/>
    </row>
    <row r="193" spans="1:8" ht="63.75">
      <c r="A193" s="77" t="s">
        <v>66</v>
      </c>
      <c r="B193" s="86">
        <v>1</v>
      </c>
      <c r="C193" s="86">
        <v>1</v>
      </c>
      <c r="D193" s="56"/>
      <c r="E193" s="58"/>
      <c r="F193" s="60" t="s">
        <v>69</v>
      </c>
      <c r="G193" s="83"/>
      <c r="H193" s="89"/>
    </row>
    <row r="194" spans="1:8" ht="94.5">
      <c r="A194" s="78"/>
      <c r="B194" s="87"/>
      <c r="C194" s="87"/>
      <c r="D194" s="56" t="s">
        <v>67</v>
      </c>
      <c r="E194" s="58"/>
      <c r="F194" s="60" t="s">
        <v>70</v>
      </c>
      <c r="G194" s="84"/>
      <c r="H194" s="90"/>
    </row>
    <row r="195" spans="1:8" ht="38.25">
      <c r="A195" s="79"/>
      <c r="B195" s="88"/>
      <c r="C195" s="88"/>
      <c r="D195" s="57"/>
      <c r="E195" s="59" t="s">
        <v>68</v>
      </c>
      <c r="F195" s="61" t="s">
        <v>71</v>
      </c>
      <c r="G195" s="85"/>
      <c r="H195" s="91"/>
    </row>
    <row r="196" spans="1:8" ht="38.25">
      <c r="A196" s="77" t="s">
        <v>72</v>
      </c>
      <c r="B196" s="86">
        <v>1</v>
      </c>
      <c r="C196" s="86">
        <v>1</v>
      </c>
      <c r="D196" s="89" t="s">
        <v>73</v>
      </c>
      <c r="E196" s="77" t="s">
        <v>68</v>
      </c>
      <c r="F196" s="60" t="s">
        <v>74</v>
      </c>
      <c r="G196" s="80" t="s">
        <v>76</v>
      </c>
      <c r="H196" s="83"/>
    </row>
    <row r="197" spans="1:8" ht="51">
      <c r="A197" s="79"/>
      <c r="B197" s="88"/>
      <c r="C197" s="88"/>
      <c r="D197" s="91"/>
      <c r="E197" s="79"/>
      <c r="F197" s="61" t="s">
        <v>75</v>
      </c>
      <c r="G197" s="82"/>
      <c r="H197" s="85"/>
    </row>
    <row r="198" spans="1:8" ht="63.75">
      <c r="A198" s="77" t="s">
        <v>77</v>
      </c>
      <c r="B198" s="86">
        <v>1</v>
      </c>
      <c r="C198" s="86">
        <v>1</v>
      </c>
      <c r="D198" s="89" t="s">
        <v>78</v>
      </c>
      <c r="E198" s="77" t="s">
        <v>68</v>
      </c>
      <c r="F198" s="60" t="s">
        <v>69</v>
      </c>
      <c r="G198" s="62" t="s">
        <v>79</v>
      </c>
      <c r="H198" s="83"/>
    </row>
    <row r="199" spans="1:8" ht="38.25">
      <c r="A199" s="79"/>
      <c r="B199" s="88"/>
      <c r="C199" s="88"/>
      <c r="D199" s="91"/>
      <c r="E199" s="79"/>
      <c r="F199" s="61" t="s">
        <v>74</v>
      </c>
      <c r="G199" s="63" t="s">
        <v>80</v>
      </c>
      <c r="H199" s="85"/>
    </row>
    <row r="200" spans="1:8" ht="81.75" customHeight="1">
      <c r="A200" s="77" t="s">
        <v>81</v>
      </c>
      <c r="B200" s="86">
        <v>1</v>
      </c>
      <c r="C200" s="86">
        <v>2</v>
      </c>
      <c r="D200" s="89" t="s">
        <v>82</v>
      </c>
      <c r="E200" s="77" t="s">
        <v>83</v>
      </c>
      <c r="F200" s="99" t="s">
        <v>74</v>
      </c>
      <c r="G200" s="92"/>
      <c r="H200" s="89"/>
    </row>
    <row r="201" spans="1:8" ht="12.75">
      <c r="A201" s="79"/>
      <c r="B201" s="88"/>
      <c r="C201" s="88"/>
      <c r="D201" s="91"/>
      <c r="E201" s="79"/>
      <c r="F201" s="100"/>
      <c r="G201" s="94"/>
      <c r="H201" s="91"/>
    </row>
    <row r="202" spans="1:8" ht="68.25" customHeight="1">
      <c r="A202" s="77" t="s">
        <v>84</v>
      </c>
      <c r="B202" s="86">
        <v>1</v>
      </c>
      <c r="C202" s="86">
        <v>2</v>
      </c>
      <c r="D202" s="89" t="s">
        <v>85</v>
      </c>
      <c r="E202" s="77">
        <v>2005</v>
      </c>
      <c r="F202" s="97" t="s">
        <v>74</v>
      </c>
      <c r="G202" s="62" t="s">
        <v>86</v>
      </c>
      <c r="H202" s="83"/>
    </row>
    <row r="203" spans="1:8" ht="89.25">
      <c r="A203" s="79"/>
      <c r="B203" s="88"/>
      <c r="C203" s="88"/>
      <c r="D203" s="91"/>
      <c r="E203" s="79"/>
      <c r="F203" s="98"/>
      <c r="G203" s="63" t="s">
        <v>87</v>
      </c>
      <c r="H203" s="85"/>
    </row>
    <row r="204" spans="1:8" ht="93.75" customHeight="1">
      <c r="A204" s="77" t="s">
        <v>88</v>
      </c>
      <c r="B204" s="86">
        <v>1</v>
      </c>
      <c r="C204" s="86">
        <v>2</v>
      </c>
      <c r="D204" s="89" t="s">
        <v>89</v>
      </c>
      <c r="E204" s="77" t="s">
        <v>68</v>
      </c>
      <c r="F204" s="60" t="s">
        <v>74</v>
      </c>
      <c r="G204" s="99" t="s">
        <v>90</v>
      </c>
      <c r="H204" s="89"/>
    </row>
    <row r="205" spans="1:8" ht="63.75">
      <c r="A205" s="79"/>
      <c r="B205" s="88"/>
      <c r="C205" s="88"/>
      <c r="D205" s="91"/>
      <c r="E205" s="79"/>
      <c r="F205" s="61" t="s">
        <v>69</v>
      </c>
      <c r="G205" s="100"/>
      <c r="H205" s="91"/>
    </row>
    <row r="206" spans="1:8" ht="38.25">
      <c r="A206" s="77" t="s">
        <v>91</v>
      </c>
      <c r="B206" s="86">
        <v>1</v>
      </c>
      <c r="C206" s="86">
        <v>3</v>
      </c>
      <c r="D206" s="89" t="s">
        <v>92</v>
      </c>
      <c r="E206" s="77" t="s">
        <v>83</v>
      </c>
      <c r="F206" s="60" t="s">
        <v>93</v>
      </c>
      <c r="G206" s="62" t="s">
        <v>95</v>
      </c>
      <c r="H206" s="83"/>
    </row>
    <row r="207" spans="1:8" ht="63.75">
      <c r="A207" s="78"/>
      <c r="B207" s="87"/>
      <c r="C207" s="87"/>
      <c r="D207" s="90"/>
      <c r="E207" s="78"/>
      <c r="F207" s="60" t="s">
        <v>94</v>
      </c>
      <c r="G207" s="62" t="s">
        <v>96</v>
      </c>
      <c r="H207" s="84"/>
    </row>
    <row r="208" spans="1:8" ht="12.75">
      <c r="A208" s="79"/>
      <c r="B208" s="88"/>
      <c r="C208" s="88"/>
      <c r="D208" s="91"/>
      <c r="E208" s="79"/>
      <c r="F208" s="64"/>
      <c r="G208" s="57"/>
      <c r="H208" s="85"/>
    </row>
    <row r="209" spans="1:8" ht="38.25">
      <c r="A209" s="77" t="s">
        <v>97</v>
      </c>
      <c r="B209" s="86">
        <v>1</v>
      </c>
      <c r="C209" s="86">
        <v>3</v>
      </c>
      <c r="D209" s="89" t="s">
        <v>98</v>
      </c>
      <c r="E209" s="77" t="s">
        <v>99</v>
      </c>
      <c r="F209" s="60" t="s">
        <v>100</v>
      </c>
      <c r="G209" s="80" t="s">
        <v>102</v>
      </c>
      <c r="H209" s="83"/>
    </row>
    <row r="210" spans="1:8" ht="63.75">
      <c r="A210" s="78"/>
      <c r="B210" s="87"/>
      <c r="C210" s="87"/>
      <c r="D210" s="90"/>
      <c r="E210" s="78"/>
      <c r="F210" s="60" t="s">
        <v>101</v>
      </c>
      <c r="G210" s="81"/>
      <c r="H210" s="84"/>
    </row>
    <row r="211" spans="1:8" ht="12.75">
      <c r="A211" s="79"/>
      <c r="B211" s="88"/>
      <c r="C211" s="88"/>
      <c r="D211" s="91"/>
      <c r="E211" s="79"/>
      <c r="F211" s="64"/>
      <c r="G211" s="82"/>
      <c r="H211" s="85"/>
    </row>
    <row r="212" spans="1:8" ht="76.5">
      <c r="A212" s="77" t="s">
        <v>103</v>
      </c>
      <c r="B212" s="106">
        <v>1</v>
      </c>
      <c r="C212" s="86">
        <v>3</v>
      </c>
      <c r="D212" s="89" t="s">
        <v>104</v>
      </c>
      <c r="E212" s="77">
        <v>2005</v>
      </c>
      <c r="F212" s="60" t="s">
        <v>105</v>
      </c>
      <c r="G212" s="62" t="s">
        <v>108</v>
      </c>
      <c r="H212" s="83"/>
    </row>
    <row r="213" spans="1:8" ht="38.25">
      <c r="A213" s="78"/>
      <c r="B213" s="107"/>
      <c r="C213" s="87"/>
      <c r="D213" s="90"/>
      <c r="E213" s="78"/>
      <c r="F213" s="65" t="s">
        <v>106</v>
      </c>
      <c r="G213" s="62" t="s">
        <v>90</v>
      </c>
      <c r="H213" s="84"/>
    </row>
    <row r="214" spans="1:8" ht="25.5">
      <c r="A214" s="79"/>
      <c r="B214" s="75"/>
      <c r="C214" s="88"/>
      <c r="D214" s="91"/>
      <c r="E214" s="79"/>
      <c r="F214" s="66" t="s">
        <v>107</v>
      </c>
      <c r="G214" s="57"/>
      <c r="H214" s="85"/>
    </row>
    <row r="215" spans="1:8" ht="63.75">
      <c r="A215" s="77" t="s">
        <v>109</v>
      </c>
      <c r="B215" s="86">
        <v>1</v>
      </c>
      <c r="C215" s="86">
        <v>3</v>
      </c>
      <c r="D215" s="89" t="s">
        <v>110</v>
      </c>
      <c r="E215" s="77">
        <v>2008</v>
      </c>
      <c r="F215" s="97" t="s">
        <v>94</v>
      </c>
      <c r="G215" s="62" t="s">
        <v>111</v>
      </c>
      <c r="H215" s="83"/>
    </row>
    <row r="216" spans="1:8" ht="25.5">
      <c r="A216" s="78"/>
      <c r="B216" s="87"/>
      <c r="C216" s="87"/>
      <c r="D216" s="90"/>
      <c r="E216" s="78"/>
      <c r="F216" s="101"/>
      <c r="G216" s="62" t="s">
        <v>108</v>
      </c>
      <c r="H216" s="84"/>
    </row>
    <row r="217" spans="1:8" ht="38.25">
      <c r="A217" s="79"/>
      <c r="B217" s="88"/>
      <c r="C217" s="88"/>
      <c r="D217" s="91"/>
      <c r="E217" s="79"/>
      <c r="F217" s="98"/>
      <c r="G217" s="63" t="s">
        <v>112</v>
      </c>
      <c r="H217" s="85"/>
    </row>
    <row r="218" spans="1:8" ht="109.5" customHeight="1">
      <c r="A218" s="77" t="s">
        <v>113</v>
      </c>
      <c r="B218" s="86">
        <v>1</v>
      </c>
      <c r="C218" s="86">
        <v>4</v>
      </c>
      <c r="D218" s="89" t="s">
        <v>114</v>
      </c>
      <c r="E218" s="77" t="s">
        <v>83</v>
      </c>
      <c r="F218" s="99" t="s">
        <v>74</v>
      </c>
      <c r="G218" s="62" t="s">
        <v>90</v>
      </c>
      <c r="H218" s="83"/>
    </row>
    <row r="219" spans="1:8" ht="63.75">
      <c r="A219" s="79"/>
      <c r="B219" s="88"/>
      <c r="C219" s="88"/>
      <c r="D219" s="91"/>
      <c r="E219" s="79"/>
      <c r="F219" s="100"/>
      <c r="G219" s="63" t="s">
        <v>76</v>
      </c>
      <c r="H219" s="85"/>
    </row>
    <row r="220" spans="1:8" ht="27.75" customHeight="1">
      <c r="A220" s="77" t="s">
        <v>115</v>
      </c>
      <c r="B220" s="86">
        <v>1</v>
      </c>
      <c r="C220" s="86">
        <v>4</v>
      </c>
      <c r="D220" s="89" t="s">
        <v>116</v>
      </c>
      <c r="E220" s="77" t="s">
        <v>83</v>
      </c>
      <c r="F220" s="65" t="s">
        <v>74</v>
      </c>
      <c r="G220" s="62" t="s">
        <v>118</v>
      </c>
      <c r="H220" s="83"/>
    </row>
    <row r="221" spans="1:8" ht="38.25">
      <c r="A221" s="78"/>
      <c r="B221" s="87"/>
      <c r="C221" s="87"/>
      <c r="D221" s="90"/>
      <c r="E221" s="78"/>
      <c r="F221" s="65" t="s">
        <v>117</v>
      </c>
      <c r="G221" s="62" t="s">
        <v>119</v>
      </c>
      <c r="H221" s="84"/>
    </row>
    <row r="222" spans="1:8" ht="12.75">
      <c r="A222" s="79"/>
      <c r="B222" s="88"/>
      <c r="C222" s="88"/>
      <c r="D222" s="91"/>
      <c r="E222" s="79"/>
      <c r="F222" s="57"/>
      <c r="G222" s="67"/>
      <c r="H222" s="85"/>
    </row>
    <row r="223" spans="1:8" ht="40.5" customHeight="1">
      <c r="A223" s="77">
        <v>13</v>
      </c>
      <c r="B223" s="86">
        <v>1</v>
      </c>
      <c r="C223" s="86">
        <v>4</v>
      </c>
      <c r="D223" s="89" t="s">
        <v>120</v>
      </c>
      <c r="E223" s="77" t="s">
        <v>121</v>
      </c>
      <c r="F223" s="65" t="s">
        <v>74</v>
      </c>
      <c r="G223" s="80" t="s">
        <v>122</v>
      </c>
      <c r="H223" s="83"/>
    </row>
    <row r="224" spans="1:8" ht="38.25">
      <c r="A224" s="79"/>
      <c r="B224" s="88"/>
      <c r="C224" s="88"/>
      <c r="D224" s="91"/>
      <c r="E224" s="79"/>
      <c r="F224" s="66" t="s">
        <v>94</v>
      </c>
      <c r="G224" s="82"/>
      <c r="H224" s="85"/>
    </row>
    <row r="225" spans="1:8" ht="72" customHeight="1">
      <c r="A225" s="77" t="s">
        <v>123</v>
      </c>
      <c r="B225" s="86">
        <v>2</v>
      </c>
      <c r="C225" s="86">
        <v>1</v>
      </c>
      <c r="D225" s="89" t="s">
        <v>124</v>
      </c>
      <c r="E225" s="77" t="s">
        <v>125</v>
      </c>
      <c r="F225" s="97" t="s">
        <v>74</v>
      </c>
      <c r="G225" s="62" t="s">
        <v>76</v>
      </c>
      <c r="H225" s="83"/>
    </row>
    <row r="226" spans="1:8" ht="38.25">
      <c r="A226" s="79"/>
      <c r="B226" s="88"/>
      <c r="C226" s="88"/>
      <c r="D226" s="91"/>
      <c r="E226" s="79"/>
      <c r="F226" s="98"/>
      <c r="G226" s="63" t="s">
        <v>119</v>
      </c>
      <c r="H226" s="85"/>
    </row>
    <row r="227" spans="1:8" ht="94.5">
      <c r="A227" s="77" t="s">
        <v>126</v>
      </c>
      <c r="B227" s="86">
        <v>2</v>
      </c>
      <c r="C227" s="86">
        <v>2</v>
      </c>
      <c r="D227" s="56" t="s">
        <v>127</v>
      </c>
      <c r="E227" s="77" t="s">
        <v>125</v>
      </c>
      <c r="F227" s="99" t="s">
        <v>69</v>
      </c>
      <c r="G227" s="62" t="s">
        <v>118</v>
      </c>
      <c r="H227" s="83"/>
    </row>
    <row r="228" spans="1:8" ht="31.5">
      <c r="A228" s="78"/>
      <c r="B228" s="87"/>
      <c r="C228" s="87"/>
      <c r="D228" s="56" t="s">
        <v>128</v>
      </c>
      <c r="E228" s="78"/>
      <c r="F228" s="104"/>
      <c r="G228" s="62" t="s">
        <v>129</v>
      </c>
      <c r="H228" s="84"/>
    </row>
    <row r="229" spans="1:8" ht="12.75">
      <c r="A229" s="79"/>
      <c r="B229" s="88"/>
      <c r="C229" s="88"/>
      <c r="D229" s="64"/>
      <c r="E229" s="79"/>
      <c r="F229" s="100"/>
      <c r="G229" s="57"/>
      <c r="H229" s="85"/>
    </row>
    <row r="230" spans="1:8" ht="63.75">
      <c r="A230" s="77" t="s">
        <v>130</v>
      </c>
      <c r="B230" s="86">
        <v>2</v>
      </c>
      <c r="C230" s="86">
        <v>2</v>
      </c>
      <c r="D230" s="89" t="s">
        <v>131</v>
      </c>
      <c r="E230" s="77" t="s">
        <v>125</v>
      </c>
      <c r="F230" s="102" t="s">
        <v>132</v>
      </c>
      <c r="G230" s="62" t="s">
        <v>76</v>
      </c>
      <c r="H230" s="83"/>
    </row>
    <row r="231" spans="1:8" ht="12.75">
      <c r="A231" s="78"/>
      <c r="B231" s="87"/>
      <c r="C231" s="87"/>
      <c r="D231" s="90"/>
      <c r="E231" s="78"/>
      <c r="F231" s="105"/>
      <c r="G231" s="62" t="s">
        <v>133</v>
      </c>
      <c r="H231" s="84"/>
    </row>
    <row r="232" spans="1:8" ht="38.25">
      <c r="A232" s="79"/>
      <c r="B232" s="88"/>
      <c r="C232" s="88"/>
      <c r="D232" s="91"/>
      <c r="E232" s="79"/>
      <c r="F232" s="103"/>
      <c r="G232" s="63" t="s">
        <v>119</v>
      </c>
      <c r="H232" s="85"/>
    </row>
    <row r="233" spans="1:8" ht="173.25">
      <c r="A233" s="68" t="s">
        <v>134</v>
      </c>
      <c r="B233" s="69">
        <v>2</v>
      </c>
      <c r="C233" s="69">
        <v>3</v>
      </c>
      <c r="D233" s="70" t="s">
        <v>135</v>
      </c>
      <c r="E233" s="59" t="s">
        <v>125</v>
      </c>
      <c r="F233" s="66" t="s">
        <v>136</v>
      </c>
      <c r="G233" s="63" t="s">
        <v>108</v>
      </c>
      <c r="H233" s="64"/>
    </row>
    <row r="234" spans="1:8" ht="144.75" customHeight="1">
      <c r="A234" s="77" t="s">
        <v>137</v>
      </c>
      <c r="B234" s="86">
        <v>2</v>
      </c>
      <c r="C234" s="86">
        <v>3</v>
      </c>
      <c r="D234" s="89" t="s">
        <v>138</v>
      </c>
      <c r="E234" s="77" t="s">
        <v>68</v>
      </c>
      <c r="F234" s="97" t="s">
        <v>136</v>
      </c>
      <c r="G234" s="102" t="s">
        <v>139</v>
      </c>
      <c r="H234" s="89"/>
    </row>
    <row r="235" spans="1:8" ht="12.75">
      <c r="A235" s="79"/>
      <c r="B235" s="88"/>
      <c r="C235" s="88"/>
      <c r="D235" s="91"/>
      <c r="E235" s="79"/>
      <c r="F235" s="98"/>
      <c r="G235" s="103"/>
      <c r="H235" s="91"/>
    </row>
    <row r="236" spans="1:8" ht="38.25">
      <c r="A236" s="77" t="s">
        <v>140</v>
      </c>
      <c r="B236" s="86">
        <v>2</v>
      </c>
      <c r="C236" s="86">
        <v>3</v>
      </c>
      <c r="D236" s="89" t="s">
        <v>141</v>
      </c>
      <c r="E236" s="77" t="s">
        <v>125</v>
      </c>
      <c r="F236" s="65" t="s">
        <v>142</v>
      </c>
      <c r="G236" s="62" t="s">
        <v>144</v>
      </c>
      <c r="H236" s="83"/>
    </row>
    <row r="237" spans="1:8" ht="63.75">
      <c r="A237" s="79"/>
      <c r="B237" s="88"/>
      <c r="C237" s="88"/>
      <c r="D237" s="91"/>
      <c r="E237" s="79"/>
      <c r="F237" s="66" t="s">
        <v>143</v>
      </c>
      <c r="G237" s="63" t="s">
        <v>145</v>
      </c>
      <c r="H237" s="85"/>
    </row>
    <row r="238" spans="1:8" ht="81.75" customHeight="1">
      <c r="A238" s="77" t="s">
        <v>146</v>
      </c>
      <c r="B238" s="86">
        <v>2</v>
      </c>
      <c r="C238" s="86">
        <v>3</v>
      </c>
      <c r="D238" s="89" t="s">
        <v>147</v>
      </c>
      <c r="E238" s="77" t="s">
        <v>83</v>
      </c>
      <c r="F238" s="99" t="s">
        <v>148</v>
      </c>
      <c r="G238" s="80" t="s">
        <v>108</v>
      </c>
      <c r="H238" s="83"/>
    </row>
    <row r="239" spans="1:8" ht="12.75">
      <c r="A239" s="79"/>
      <c r="B239" s="88"/>
      <c r="C239" s="88"/>
      <c r="D239" s="91"/>
      <c r="E239" s="79"/>
      <c r="F239" s="100"/>
      <c r="G239" s="82"/>
      <c r="H239" s="85"/>
    </row>
    <row r="240" spans="1:8" ht="63.75">
      <c r="A240" s="77" t="s">
        <v>149</v>
      </c>
      <c r="B240" s="86">
        <v>2</v>
      </c>
      <c r="C240" s="86">
        <v>4</v>
      </c>
      <c r="D240" s="89" t="s">
        <v>150</v>
      </c>
      <c r="E240" s="77" t="s">
        <v>83</v>
      </c>
      <c r="F240" s="97" t="s">
        <v>74</v>
      </c>
      <c r="G240" s="62" t="s">
        <v>151</v>
      </c>
      <c r="H240" s="83"/>
    </row>
    <row r="241" spans="1:8" ht="25.5">
      <c r="A241" s="78"/>
      <c r="B241" s="87"/>
      <c r="C241" s="87"/>
      <c r="D241" s="90"/>
      <c r="E241" s="78"/>
      <c r="F241" s="101"/>
      <c r="G241" s="62" t="s">
        <v>152</v>
      </c>
      <c r="H241" s="84"/>
    </row>
    <row r="242" spans="1:8" ht="25.5">
      <c r="A242" s="78"/>
      <c r="B242" s="87"/>
      <c r="C242" s="87"/>
      <c r="D242" s="90"/>
      <c r="E242" s="78"/>
      <c r="F242" s="101"/>
      <c r="G242" s="62" t="s">
        <v>153</v>
      </c>
      <c r="H242" s="84"/>
    </row>
    <row r="243" spans="1:8" ht="25.5">
      <c r="A243" s="79"/>
      <c r="B243" s="88"/>
      <c r="C243" s="88"/>
      <c r="D243" s="91"/>
      <c r="E243" s="79"/>
      <c r="F243" s="98"/>
      <c r="G243" s="63" t="s">
        <v>154</v>
      </c>
      <c r="H243" s="85"/>
    </row>
    <row r="244" spans="1:8" ht="132" customHeight="1">
      <c r="A244" s="77">
        <v>22</v>
      </c>
      <c r="B244" s="86">
        <v>2</v>
      </c>
      <c r="C244" s="86">
        <v>4</v>
      </c>
      <c r="D244" s="89" t="s">
        <v>155</v>
      </c>
      <c r="E244" s="77" t="s">
        <v>156</v>
      </c>
      <c r="F244" s="97" t="s">
        <v>74</v>
      </c>
      <c r="G244" s="62" t="s">
        <v>151</v>
      </c>
      <c r="H244" s="83"/>
    </row>
    <row r="245" spans="1:8" ht="25.5">
      <c r="A245" s="79"/>
      <c r="B245" s="88"/>
      <c r="C245" s="88"/>
      <c r="D245" s="91"/>
      <c r="E245" s="79"/>
      <c r="F245" s="98"/>
      <c r="G245" s="63" t="s">
        <v>154</v>
      </c>
      <c r="H245" s="85"/>
    </row>
    <row r="246" spans="1:8" ht="84.75" customHeight="1">
      <c r="A246" s="77">
        <v>23</v>
      </c>
      <c r="B246" s="86">
        <v>2</v>
      </c>
      <c r="C246" s="86">
        <v>4</v>
      </c>
      <c r="D246" s="89" t="s">
        <v>157</v>
      </c>
      <c r="E246" s="77" t="s">
        <v>68</v>
      </c>
      <c r="F246" s="65" t="s">
        <v>158</v>
      </c>
      <c r="G246" s="80" t="s">
        <v>160</v>
      </c>
      <c r="H246" s="83"/>
    </row>
    <row r="247" spans="1:8" ht="12.75">
      <c r="A247" s="78"/>
      <c r="B247" s="87"/>
      <c r="C247" s="87"/>
      <c r="D247" s="90"/>
      <c r="E247" s="78"/>
      <c r="F247" s="72"/>
      <c r="G247" s="81"/>
      <c r="H247" s="84"/>
    </row>
    <row r="248" spans="1:8" ht="12.75">
      <c r="A248" s="79"/>
      <c r="B248" s="88"/>
      <c r="C248" s="88"/>
      <c r="D248" s="91"/>
      <c r="E248" s="79"/>
      <c r="F248" s="71" t="s">
        <v>159</v>
      </c>
      <c r="G248" s="82"/>
      <c r="H248" s="85"/>
    </row>
    <row r="249" spans="1:8" ht="81.75" customHeight="1">
      <c r="A249" s="77">
        <v>24</v>
      </c>
      <c r="B249" s="86">
        <v>2</v>
      </c>
      <c r="C249" s="86">
        <v>4</v>
      </c>
      <c r="D249" s="89" t="s">
        <v>161</v>
      </c>
      <c r="E249" s="77" t="s">
        <v>68</v>
      </c>
      <c r="F249" s="99" t="s">
        <v>162</v>
      </c>
      <c r="G249" s="80" t="s">
        <v>76</v>
      </c>
      <c r="H249" s="83"/>
    </row>
    <row r="250" spans="1:8" ht="12.75">
      <c r="A250" s="79"/>
      <c r="B250" s="88"/>
      <c r="C250" s="88"/>
      <c r="D250" s="91"/>
      <c r="E250" s="79"/>
      <c r="F250" s="100"/>
      <c r="G250" s="82"/>
      <c r="H250" s="85"/>
    </row>
    <row r="251" spans="1:8" ht="40.5" customHeight="1">
      <c r="A251" s="77">
        <v>25</v>
      </c>
      <c r="B251" s="86">
        <v>2</v>
      </c>
      <c r="C251" s="86">
        <v>5</v>
      </c>
      <c r="D251" s="89" t="s">
        <v>163</v>
      </c>
      <c r="E251" s="77" t="s">
        <v>68</v>
      </c>
      <c r="F251" s="99" t="s">
        <v>164</v>
      </c>
      <c r="G251" s="62" t="s">
        <v>160</v>
      </c>
      <c r="H251" s="83"/>
    </row>
    <row r="252" spans="1:8" ht="38.25">
      <c r="A252" s="79"/>
      <c r="B252" s="88"/>
      <c r="C252" s="88"/>
      <c r="D252" s="91"/>
      <c r="E252" s="79"/>
      <c r="F252" s="100"/>
      <c r="G252" s="63" t="s">
        <v>165</v>
      </c>
      <c r="H252" s="85"/>
    </row>
    <row r="253" spans="1:8" ht="113.25" customHeight="1">
      <c r="A253" s="77">
        <v>26</v>
      </c>
      <c r="B253" s="86">
        <v>2</v>
      </c>
      <c r="C253" s="86">
        <v>5</v>
      </c>
      <c r="D253" s="89" t="s">
        <v>166</v>
      </c>
      <c r="E253" s="77" t="s">
        <v>125</v>
      </c>
      <c r="F253" s="99" t="s">
        <v>74</v>
      </c>
      <c r="G253" s="62" t="s">
        <v>167</v>
      </c>
      <c r="H253" s="83"/>
    </row>
    <row r="254" spans="1:8" ht="12.75">
      <c r="A254" s="79"/>
      <c r="B254" s="88"/>
      <c r="C254" s="88"/>
      <c r="D254" s="91"/>
      <c r="E254" s="79"/>
      <c r="F254" s="100"/>
      <c r="G254" s="63" t="s">
        <v>168</v>
      </c>
      <c r="H254" s="85"/>
    </row>
    <row r="255" spans="1:8" ht="47.25">
      <c r="A255" s="77">
        <v>27</v>
      </c>
      <c r="B255" s="86">
        <v>2</v>
      </c>
      <c r="C255" s="86">
        <v>5</v>
      </c>
      <c r="D255" s="56" t="s">
        <v>169</v>
      </c>
      <c r="E255" s="77" t="s">
        <v>99</v>
      </c>
      <c r="F255" s="97" t="s">
        <v>158</v>
      </c>
      <c r="G255" s="92"/>
      <c r="H255" s="83"/>
    </row>
    <row r="256" spans="1:8" ht="63">
      <c r="A256" s="79"/>
      <c r="B256" s="88"/>
      <c r="C256" s="88"/>
      <c r="D256" s="70" t="s">
        <v>170</v>
      </c>
      <c r="E256" s="79"/>
      <c r="F256" s="98"/>
      <c r="G256" s="94"/>
      <c r="H256" s="85"/>
    </row>
    <row r="257" spans="1:8" ht="110.25">
      <c r="A257" s="68">
        <v>28</v>
      </c>
      <c r="B257" s="69">
        <v>3</v>
      </c>
      <c r="C257" s="69">
        <v>1</v>
      </c>
      <c r="D257" s="70" t="s">
        <v>171</v>
      </c>
      <c r="E257" s="59" t="s">
        <v>172</v>
      </c>
      <c r="F257" s="61" t="s">
        <v>158</v>
      </c>
      <c r="G257" s="63" t="s">
        <v>151</v>
      </c>
      <c r="H257" s="64"/>
    </row>
    <row r="258" spans="1:8" ht="116.25" customHeight="1">
      <c r="A258" s="77">
        <v>29</v>
      </c>
      <c r="B258" s="86">
        <v>3</v>
      </c>
      <c r="C258" s="86">
        <v>1</v>
      </c>
      <c r="D258" s="89" t="s">
        <v>173</v>
      </c>
      <c r="E258" s="77" t="s">
        <v>125</v>
      </c>
      <c r="F258" s="60" t="s">
        <v>74</v>
      </c>
      <c r="G258" s="92"/>
      <c r="H258" s="83"/>
    </row>
    <row r="259" spans="1:8" ht="25.5">
      <c r="A259" s="79"/>
      <c r="B259" s="88"/>
      <c r="C259" s="88"/>
      <c r="D259" s="91"/>
      <c r="E259" s="79"/>
      <c r="F259" s="61" t="s">
        <v>158</v>
      </c>
      <c r="G259" s="94"/>
      <c r="H259" s="85"/>
    </row>
    <row r="260" spans="1:8" ht="116.25" customHeight="1">
      <c r="A260" s="77">
        <v>30</v>
      </c>
      <c r="B260" s="86">
        <v>3</v>
      </c>
      <c r="C260" s="86">
        <v>2</v>
      </c>
      <c r="D260" s="89" t="s">
        <v>174</v>
      </c>
      <c r="E260" s="77" t="s">
        <v>68</v>
      </c>
      <c r="F260" s="99" t="s">
        <v>74</v>
      </c>
      <c r="G260" s="60" t="s">
        <v>175</v>
      </c>
      <c r="H260" s="89"/>
    </row>
    <row r="261" spans="1:8" ht="25.5">
      <c r="A261" s="79"/>
      <c r="B261" s="88"/>
      <c r="C261" s="88"/>
      <c r="D261" s="91"/>
      <c r="E261" s="79"/>
      <c r="F261" s="100"/>
      <c r="G261" s="61" t="s">
        <v>176</v>
      </c>
      <c r="H261" s="91"/>
    </row>
    <row r="262" spans="1:8" ht="69" customHeight="1">
      <c r="A262" s="77">
        <v>31</v>
      </c>
      <c r="B262" s="86">
        <v>3</v>
      </c>
      <c r="C262" s="86">
        <v>3</v>
      </c>
      <c r="D262" s="89" t="s">
        <v>177</v>
      </c>
      <c r="E262" s="77" t="s">
        <v>68</v>
      </c>
      <c r="F262" s="97" t="s">
        <v>74</v>
      </c>
      <c r="G262" s="62" t="s">
        <v>178</v>
      </c>
      <c r="H262" s="83"/>
    </row>
    <row r="263" spans="1:8" ht="25.5">
      <c r="A263" s="79"/>
      <c r="B263" s="88"/>
      <c r="C263" s="88"/>
      <c r="D263" s="91"/>
      <c r="E263" s="79"/>
      <c r="F263" s="98"/>
      <c r="G263" s="63" t="s">
        <v>179</v>
      </c>
      <c r="H263" s="85"/>
    </row>
    <row r="264" spans="1:8" ht="176.25" customHeight="1">
      <c r="A264" s="77">
        <v>32</v>
      </c>
      <c r="B264" s="86">
        <v>3</v>
      </c>
      <c r="C264" s="86">
        <v>3</v>
      </c>
      <c r="D264" s="89" t="s">
        <v>180</v>
      </c>
      <c r="E264" s="77" t="s">
        <v>125</v>
      </c>
      <c r="F264" s="99" t="s">
        <v>74</v>
      </c>
      <c r="G264" s="80" t="s">
        <v>178</v>
      </c>
      <c r="H264" s="83"/>
    </row>
    <row r="265" spans="1:8" ht="12.75">
      <c r="A265" s="79"/>
      <c r="B265" s="88"/>
      <c r="C265" s="88"/>
      <c r="D265" s="91"/>
      <c r="E265" s="79"/>
      <c r="F265" s="100"/>
      <c r="G265" s="82"/>
      <c r="H265" s="85"/>
    </row>
    <row r="266" spans="1:8" ht="69" customHeight="1">
      <c r="A266" s="95">
        <v>33</v>
      </c>
      <c r="B266" s="86">
        <v>3</v>
      </c>
      <c r="C266" s="86">
        <v>4</v>
      </c>
      <c r="D266" s="89" t="s">
        <v>181</v>
      </c>
      <c r="E266" s="77" t="s">
        <v>182</v>
      </c>
      <c r="F266" s="80" t="s">
        <v>160</v>
      </c>
      <c r="G266" s="62" t="s">
        <v>183</v>
      </c>
      <c r="H266" s="83"/>
    </row>
    <row r="267" spans="1:8" ht="25.5">
      <c r="A267" s="96"/>
      <c r="B267" s="88"/>
      <c r="C267" s="88"/>
      <c r="D267" s="91"/>
      <c r="E267" s="79"/>
      <c r="F267" s="82"/>
      <c r="G267" s="63" t="s">
        <v>179</v>
      </c>
      <c r="H267" s="85"/>
    </row>
    <row r="268" spans="1:8" ht="144.75" customHeight="1">
      <c r="A268" s="77">
        <v>34</v>
      </c>
      <c r="B268" s="86">
        <v>4</v>
      </c>
      <c r="C268" s="86">
        <v>1</v>
      </c>
      <c r="D268" s="89" t="s">
        <v>184</v>
      </c>
      <c r="E268" s="77" t="s">
        <v>125</v>
      </c>
      <c r="F268" s="80" t="s">
        <v>160</v>
      </c>
      <c r="G268" s="80" t="s">
        <v>185</v>
      </c>
      <c r="H268" s="83"/>
    </row>
    <row r="269" spans="1:8" ht="12.75">
      <c r="A269" s="79"/>
      <c r="B269" s="88"/>
      <c r="C269" s="88"/>
      <c r="D269" s="91"/>
      <c r="E269" s="79"/>
      <c r="F269" s="82"/>
      <c r="G269" s="82"/>
      <c r="H269" s="85"/>
    </row>
    <row r="270" spans="1:8" ht="69" customHeight="1">
      <c r="A270" s="77">
        <v>35</v>
      </c>
      <c r="B270" s="86">
        <v>4</v>
      </c>
      <c r="C270" s="86">
        <v>1</v>
      </c>
      <c r="D270" s="89" t="s">
        <v>186</v>
      </c>
      <c r="E270" s="77" t="s">
        <v>125</v>
      </c>
      <c r="F270" s="80" t="s">
        <v>160</v>
      </c>
      <c r="G270" s="62" t="s">
        <v>119</v>
      </c>
      <c r="H270" s="83"/>
    </row>
    <row r="271" spans="1:8" ht="25.5">
      <c r="A271" s="79"/>
      <c r="B271" s="88"/>
      <c r="C271" s="88"/>
      <c r="D271" s="91"/>
      <c r="E271" s="79"/>
      <c r="F271" s="82"/>
      <c r="G271" s="63" t="s">
        <v>187</v>
      </c>
      <c r="H271" s="85"/>
    </row>
    <row r="272" spans="1:8" ht="144.75" customHeight="1">
      <c r="A272" s="77">
        <v>36</v>
      </c>
      <c r="B272" s="86">
        <v>4</v>
      </c>
      <c r="C272" s="86">
        <v>1</v>
      </c>
      <c r="D272" s="89" t="s">
        <v>188</v>
      </c>
      <c r="E272" s="77">
        <v>2006</v>
      </c>
      <c r="F272" s="80" t="s">
        <v>160</v>
      </c>
      <c r="G272" s="62" t="s">
        <v>189</v>
      </c>
      <c r="H272" s="83"/>
    </row>
    <row r="273" spans="1:8" ht="12.75">
      <c r="A273" s="79"/>
      <c r="B273" s="88"/>
      <c r="C273" s="88"/>
      <c r="D273" s="91"/>
      <c r="E273" s="79"/>
      <c r="F273" s="82"/>
      <c r="G273" s="63" t="s">
        <v>190</v>
      </c>
      <c r="H273" s="85"/>
    </row>
    <row r="274" spans="1:8" ht="25.5">
      <c r="A274" s="77">
        <v>37</v>
      </c>
      <c r="B274" s="86">
        <v>4</v>
      </c>
      <c r="C274" s="86">
        <v>1</v>
      </c>
      <c r="D274" s="89" t="s">
        <v>191</v>
      </c>
      <c r="E274" s="77" t="s">
        <v>125</v>
      </c>
      <c r="F274" s="62" t="s">
        <v>192</v>
      </c>
      <c r="G274" s="62" t="s">
        <v>194</v>
      </c>
      <c r="H274" s="83"/>
    </row>
    <row r="275" spans="1:8" ht="63.75">
      <c r="A275" s="78"/>
      <c r="B275" s="87"/>
      <c r="C275" s="87"/>
      <c r="D275" s="90"/>
      <c r="E275" s="78"/>
      <c r="F275" s="62" t="s">
        <v>193</v>
      </c>
      <c r="G275" s="62" t="s">
        <v>195</v>
      </c>
      <c r="H275" s="84"/>
    </row>
    <row r="276" spans="1:8" ht="25.5">
      <c r="A276" s="79"/>
      <c r="B276" s="88"/>
      <c r="C276" s="88"/>
      <c r="D276" s="91"/>
      <c r="E276" s="79"/>
      <c r="F276" s="64"/>
      <c r="G276" s="73" t="s">
        <v>196</v>
      </c>
      <c r="H276" s="85"/>
    </row>
    <row r="277" spans="1:8" ht="135" customHeight="1">
      <c r="A277" s="77">
        <v>38</v>
      </c>
      <c r="B277" s="86">
        <v>4</v>
      </c>
      <c r="C277" s="86">
        <v>2</v>
      </c>
      <c r="D277" s="89" t="s">
        <v>197</v>
      </c>
      <c r="E277" s="77">
        <v>2005</v>
      </c>
      <c r="F277" s="62" t="s">
        <v>154</v>
      </c>
      <c r="G277" s="92"/>
      <c r="H277" s="83"/>
    </row>
    <row r="278" spans="1:8" ht="25.5">
      <c r="A278" s="78"/>
      <c r="B278" s="87"/>
      <c r="C278" s="87"/>
      <c r="D278" s="90"/>
      <c r="E278" s="78"/>
      <c r="F278" s="62" t="s">
        <v>152</v>
      </c>
      <c r="G278" s="93"/>
      <c r="H278" s="84"/>
    </row>
    <row r="279" spans="1:8" ht="12.75">
      <c r="A279" s="79"/>
      <c r="B279" s="88"/>
      <c r="C279" s="88"/>
      <c r="D279" s="91"/>
      <c r="E279" s="79"/>
      <c r="F279" s="64"/>
      <c r="G279" s="94"/>
      <c r="H279" s="85"/>
    </row>
    <row r="280" spans="1:8" ht="198" customHeight="1">
      <c r="A280" s="77">
        <v>39</v>
      </c>
      <c r="B280" s="86">
        <v>4</v>
      </c>
      <c r="C280" s="86">
        <v>2</v>
      </c>
      <c r="D280" s="89" t="s">
        <v>198</v>
      </c>
      <c r="E280" s="77">
        <v>2005</v>
      </c>
      <c r="F280" s="80" t="s">
        <v>199</v>
      </c>
      <c r="G280" s="60" t="s">
        <v>200</v>
      </c>
      <c r="H280" s="83"/>
    </row>
    <row r="281" spans="1:8" ht="25.5">
      <c r="A281" s="78"/>
      <c r="B281" s="87"/>
      <c r="C281" s="87"/>
      <c r="D281" s="90"/>
      <c r="E281" s="78"/>
      <c r="F281" s="81"/>
      <c r="G281" s="60" t="s">
        <v>201</v>
      </c>
      <c r="H281" s="84"/>
    </row>
    <row r="282" spans="1:8" ht="12.75">
      <c r="A282" s="79"/>
      <c r="B282" s="88"/>
      <c r="C282" s="88"/>
      <c r="D282" s="91"/>
      <c r="E282" s="79"/>
      <c r="F282" s="82"/>
      <c r="G282" s="57"/>
      <c r="H282" s="85"/>
    </row>
    <row r="283" ht="16.5">
      <c r="A283" s="76"/>
    </row>
  </sheetData>
  <mergeCells count="257">
    <mergeCell ref="G190:G192"/>
    <mergeCell ref="A193:A195"/>
    <mergeCell ref="B193:B195"/>
    <mergeCell ref="C193:C195"/>
    <mergeCell ref="G193:G195"/>
    <mergeCell ref="H193:H195"/>
    <mergeCell ref="A196:A197"/>
    <mergeCell ref="B196:B197"/>
    <mergeCell ref="C196:C197"/>
    <mergeCell ref="D196:D197"/>
    <mergeCell ref="E196:E197"/>
    <mergeCell ref="G196:G197"/>
    <mergeCell ref="H196:H197"/>
    <mergeCell ref="A198:A199"/>
    <mergeCell ref="B198:B199"/>
    <mergeCell ref="C198:C199"/>
    <mergeCell ref="D198:D199"/>
    <mergeCell ref="E198:E199"/>
    <mergeCell ref="H198:H199"/>
    <mergeCell ref="A200:A201"/>
    <mergeCell ref="B200:B201"/>
    <mergeCell ref="C200:C201"/>
    <mergeCell ref="D200:D201"/>
    <mergeCell ref="E200:E201"/>
    <mergeCell ref="F200:F201"/>
    <mergeCell ref="G200:G201"/>
    <mergeCell ref="H200:H201"/>
    <mergeCell ref="F202:F203"/>
    <mergeCell ref="H202:H203"/>
    <mergeCell ref="A204:A205"/>
    <mergeCell ref="B204:B205"/>
    <mergeCell ref="C204:C205"/>
    <mergeCell ref="D204:D205"/>
    <mergeCell ref="E204:E205"/>
    <mergeCell ref="G204:G205"/>
    <mergeCell ref="H204:H205"/>
    <mergeCell ref="A202:A203"/>
    <mergeCell ref="B206:B208"/>
    <mergeCell ref="C206:C208"/>
    <mergeCell ref="D206:D208"/>
    <mergeCell ref="E202:E203"/>
    <mergeCell ref="B202:B203"/>
    <mergeCell ref="C202:C203"/>
    <mergeCell ref="D202:D203"/>
    <mergeCell ref="E206:E208"/>
    <mergeCell ref="H206:H208"/>
    <mergeCell ref="A209:A211"/>
    <mergeCell ref="B209:B211"/>
    <mergeCell ref="C209:C211"/>
    <mergeCell ref="D209:D211"/>
    <mergeCell ref="E209:E211"/>
    <mergeCell ref="G209:G211"/>
    <mergeCell ref="H209:H211"/>
    <mergeCell ref="A206:A208"/>
    <mergeCell ref="H212:H214"/>
    <mergeCell ref="A215:A217"/>
    <mergeCell ref="B215:B217"/>
    <mergeCell ref="C215:C217"/>
    <mergeCell ref="D215:D217"/>
    <mergeCell ref="E215:E217"/>
    <mergeCell ref="F215:F217"/>
    <mergeCell ref="H215:H217"/>
    <mergeCell ref="A212:A214"/>
    <mergeCell ref="B212:B214"/>
    <mergeCell ref="B218:B219"/>
    <mergeCell ref="C218:C219"/>
    <mergeCell ref="D218:D219"/>
    <mergeCell ref="E212:E214"/>
    <mergeCell ref="C212:C214"/>
    <mergeCell ref="D212:D214"/>
    <mergeCell ref="E218:E219"/>
    <mergeCell ref="F218:F219"/>
    <mergeCell ref="H218:H219"/>
    <mergeCell ref="A220:A222"/>
    <mergeCell ref="B220:B222"/>
    <mergeCell ref="C220:C222"/>
    <mergeCell ref="D220:D222"/>
    <mergeCell ref="E220:E222"/>
    <mergeCell ref="H220:H222"/>
    <mergeCell ref="A218:A219"/>
    <mergeCell ref="G223:G224"/>
    <mergeCell ref="H223:H224"/>
    <mergeCell ref="A225:A226"/>
    <mergeCell ref="B225:B226"/>
    <mergeCell ref="C225:C226"/>
    <mergeCell ref="D225:D226"/>
    <mergeCell ref="E225:E226"/>
    <mergeCell ref="F225:F226"/>
    <mergeCell ref="H225:H226"/>
    <mergeCell ref="A223:A224"/>
    <mergeCell ref="B227:B229"/>
    <mergeCell ref="C227:C229"/>
    <mergeCell ref="E227:E229"/>
    <mergeCell ref="E223:E224"/>
    <mergeCell ref="B223:B224"/>
    <mergeCell ref="C223:C224"/>
    <mergeCell ref="D223:D224"/>
    <mergeCell ref="F227:F229"/>
    <mergeCell ref="H227:H229"/>
    <mergeCell ref="A230:A232"/>
    <mergeCell ref="B230:B232"/>
    <mergeCell ref="C230:C232"/>
    <mergeCell ref="D230:D232"/>
    <mergeCell ref="E230:E232"/>
    <mergeCell ref="F230:F232"/>
    <mergeCell ref="H230:H232"/>
    <mergeCell ref="A227:A229"/>
    <mergeCell ref="A234:A235"/>
    <mergeCell ref="B234:B235"/>
    <mergeCell ref="C234:C235"/>
    <mergeCell ref="D234:D235"/>
    <mergeCell ref="E234:E235"/>
    <mergeCell ref="F234:F235"/>
    <mergeCell ref="G234:G235"/>
    <mergeCell ref="H234:H235"/>
    <mergeCell ref="A236:A237"/>
    <mergeCell ref="B236:B237"/>
    <mergeCell ref="C236:C237"/>
    <mergeCell ref="D236:D237"/>
    <mergeCell ref="E236:E237"/>
    <mergeCell ref="H236:H237"/>
    <mergeCell ref="A238:A239"/>
    <mergeCell ref="B238:B239"/>
    <mergeCell ref="C238:C239"/>
    <mergeCell ref="D238:D239"/>
    <mergeCell ref="E238:E239"/>
    <mergeCell ref="F238:F239"/>
    <mergeCell ref="G238:G239"/>
    <mergeCell ref="H238:H239"/>
    <mergeCell ref="A240:A243"/>
    <mergeCell ref="B240:B243"/>
    <mergeCell ref="C240:C243"/>
    <mergeCell ref="D240:D243"/>
    <mergeCell ref="E240:E243"/>
    <mergeCell ref="F240:F243"/>
    <mergeCell ref="H240:H243"/>
    <mergeCell ref="A244:A245"/>
    <mergeCell ref="B244:B245"/>
    <mergeCell ref="C244:C245"/>
    <mergeCell ref="D244:D245"/>
    <mergeCell ref="E244:E245"/>
    <mergeCell ref="F244:F245"/>
    <mergeCell ref="H244:H245"/>
    <mergeCell ref="A246:A248"/>
    <mergeCell ref="B246:B248"/>
    <mergeCell ref="C246:C248"/>
    <mergeCell ref="D246:D248"/>
    <mergeCell ref="E246:E248"/>
    <mergeCell ref="G246:G248"/>
    <mergeCell ref="H246:H248"/>
    <mergeCell ref="A249:A250"/>
    <mergeCell ref="B249:B250"/>
    <mergeCell ref="C249:C250"/>
    <mergeCell ref="D249:D250"/>
    <mergeCell ref="E249:E250"/>
    <mergeCell ref="F249:F250"/>
    <mergeCell ref="G249:G250"/>
    <mergeCell ref="H249:H250"/>
    <mergeCell ref="A251:A252"/>
    <mergeCell ref="B251:B252"/>
    <mergeCell ref="C251:C252"/>
    <mergeCell ref="D251:D252"/>
    <mergeCell ref="E251:E252"/>
    <mergeCell ref="F251:F252"/>
    <mergeCell ref="H251:H252"/>
    <mergeCell ref="A253:A254"/>
    <mergeCell ref="B253:B254"/>
    <mergeCell ref="C253:C254"/>
    <mergeCell ref="D253:D254"/>
    <mergeCell ref="E253:E254"/>
    <mergeCell ref="F253:F254"/>
    <mergeCell ref="H253:H254"/>
    <mergeCell ref="A255:A256"/>
    <mergeCell ref="B255:B256"/>
    <mergeCell ref="C255:C256"/>
    <mergeCell ref="E255:E256"/>
    <mergeCell ref="F255:F256"/>
    <mergeCell ref="G255:G256"/>
    <mergeCell ref="H255:H256"/>
    <mergeCell ref="A258:A259"/>
    <mergeCell ref="B258:B259"/>
    <mergeCell ref="C258:C259"/>
    <mergeCell ref="D258:D259"/>
    <mergeCell ref="E258:E259"/>
    <mergeCell ref="G258:G259"/>
    <mergeCell ref="H258:H259"/>
    <mergeCell ref="A260:A261"/>
    <mergeCell ref="B260:B261"/>
    <mergeCell ref="C260:C261"/>
    <mergeCell ref="D260:D261"/>
    <mergeCell ref="E260:E261"/>
    <mergeCell ref="F260:F261"/>
    <mergeCell ref="H260:H261"/>
    <mergeCell ref="A262:A263"/>
    <mergeCell ref="B262:B263"/>
    <mergeCell ref="C262:C263"/>
    <mergeCell ref="D262:D263"/>
    <mergeCell ref="E262:E263"/>
    <mergeCell ref="F262:F263"/>
    <mergeCell ref="H262:H263"/>
    <mergeCell ref="A264:A265"/>
    <mergeCell ref="B264:B265"/>
    <mergeCell ref="C264:C265"/>
    <mergeCell ref="D264:D265"/>
    <mergeCell ref="E264:E265"/>
    <mergeCell ref="F264:F265"/>
    <mergeCell ref="G264:G265"/>
    <mergeCell ref="H264:H265"/>
    <mergeCell ref="A266:A267"/>
    <mergeCell ref="B266:B267"/>
    <mergeCell ref="C266:C267"/>
    <mergeCell ref="D266:D267"/>
    <mergeCell ref="E266:E267"/>
    <mergeCell ref="F266:F267"/>
    <mergeCell ref="H266:H267"/>
    <mergeCell ref="A268:A269"/>
    <mergeCell ref="B268:B269"/>
    <mergeCell ref="C268:C269"/>
    <mergeCell ref="D268:D269"/>
    <mergeCell ref="E268:E269"/>
    <mergeCell ref="F268:F269"/>
    <mergeCell ref="G268:G269"/>
    <mergeCell ref="H268:H269"/>
    <mergeCell ref="F270:F271"/>
    <mergeCell ref="H270:H271"/>
    <mergeCell ref="A272:A273"/>
    <mergeCell ref="B272:B273"/>
    <mergeCell ref="C272:C273"/>
    <mergeCell ref="D272:D273"/>
    <mergeCell ref="E272:E273"/>
    <mergeCell ref="F272:F273"/>
    <mergeCell ref="H272:H273"/>
    <mergeCell ref="A270:A271"/>
    <mergeCell ref="B274:B276"/>
    <mergeCell ref="C274:C276"/>
    <mergeCell ref="D274:D276"/>
    <mergeCell ref="E270:E271"/>
    <mergeCell ref="B270:B271"/>
    <mergeCell ref="C270:C271"/>
    <mergeCell ref="D270:D271"/>
    <mergeCell ref="E274:E276"/>
    <mergeCell ref="H274:H276"/>
    <mergeCell ref="A277:A279"/>
    <mergeCell ref="B277:B279"/>
    <mergeCell ref="C277:C279"/>
    <mergeCell ref="D277:D279"/>
    <mergeCell ref="E277:E279"/>
    <mergeCell ref="G277:G279"/>
    <mergeCell ref="H277:H279"/>
    <mergeCell ref="A274:A276"/>
    <mergeCell ref="E280:E282"/>
    <mergeCell ref="F280:F282"/>
    <mergeCell ref="H280:H282"/>
    <mergeCell ref="A280:A282"/>
    <mergeCell ref="B280:B282"/>
    <mergeCell ref="C280:C282"/>
    <mergeCell ref="D280:D282"/>
  </mergeCells>
  <printOptions/>
  <pageMargins left="1.1811023622047245" right="1.1811023622047245" top="0.787401574803149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Ratuszynski Leszek</dc:creator>
  <cp:keywords/>
  <dc:description/>
  <cp:lastModifiedBy>Malgorzata Krol</cp:lastModifiedBy>
  <cp:lastPrinted>2005-04-29T08:34:23Z</cp:lastPrinted>
  <dcterms:created xsi:type="dcterms:W3CDTF">2002-03-26T13:11:48Z</dcterms:created>
  <dcterms:modified xsi:type="dcterms:W3CDTF">2005-05-12T09:14:18Z</dcterms:modified>
  <cp:category/>
  <cp:version/>
  <cp:contentType/>
  <cp:contentStatus/>
</cp:coreProperties>
</file>