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Arkusz1" sheetId="1" r:id="rId1"/>
  </sheets>
  <definedNames>
    <definedName name="_xlnm.Print_Area" localSheetId="0">'Arkusz1'!$A$1:$D$44</definedName>
    <definedName name="_xlnm.Print_Titles" localSheetId="0">'Arkusz1'!$10:$11</definedName>
  </definedNames>
  <calcPr fullCalcOnLoad="1"/>
</workbook>
</file>

<file path=xl/sharedStrings.xml><?xml version="1.0" encoding="utf-8"?>
<sst xmlns="http://schemas.openxmlformats.org/spreadsheetml/2006/main" count="42" uniqueCount="41">
  <si>
    <t>w złotych</t>
  </si>
  <si>
    <t>L.p.</t>
  </si>
  <si>
    <t>Zadania szczegółowe do realizacji</t>
  </si>
  <si>
    <t>1.</t>
  </si>
  <si>
    <t>2.</t>
  </si>
  <si>
    <t>RAZEM</t>
  </si>
  <si>
    <r>
      <t>3</t>
    </r>
    <r>
      <rPr>
        <sz val="11"/>
        <rFont val="Times New Roman CE"/>
        <family val="1"/>
      </rPr>
      <t>.</t>
    </r>
  </si>
  <si>
    <t>pomocy psychospołecznej i prawnej, a w szczególności ochrony przed</t>
  </si>
  <si>
    <t>4.</t>
  </si>
  <si>
    <t>5.</t>
  </si>
  <si>
    <t>6.</t>
  </si>
  <si>
    <t xml:space="preserve">            służących rozwiązywaniu problemów alkoholowych.</t>
  </si>
  <si>
    <t xml:space="preserve">            i edukacyjnej, w szczególności dla dzieci i młodzieży</t>
  </si>
  <si>
    <t xml:space="preserve">                  dla osób uzależnionych od alkoholu</t>
  </si>
  <si>
    <t xml:space="preserve">                              przemocą w rodzinie</t>
  </si>
  <si>
    <t>PRZECIWDZIAŁANIE ALKOHOLIZMOWI</t>
  </si>
  <si>
    <t>ZWALCZANIE NARKOMANII</t>
  </si>
  <si>
    <t>Przewidywane</t>
  </si>
  <si>
    <t>Projekt wydatków</t>
  </si>
  <si>
    <t>Projekt środków finansowych na realizację zadań określonych</t>
  </si>
  <si>
    <t>w Miejskim Programie Profilaktyki i Rozwiązywania Problemów Alkoholowych  w 2006 roku</t>
  </si>
  <si>
    <t xml:space="preserve">na 2006 rok </t>
  </si>
  <si>
    <t>wykonanie za 2005 rok</t>
  </si>
  <si>
    <t>- wynagrodzenia Komisji</t>
  </si>
  <si>
    <t>- podróże służbowe</t>
  </si>
  <si>
    <t>- ubezpieczenia</t>
  </si>
  <si>
    <t>Zwiększenie dostępności pomocy terapeutycznej i rehabilitacyjnej</t>
  </si>
  <si>
    <t>Udzielanie rodzinom, w których występują problemy alkoholowe</t>
  </si>
  <si>
    <t xml:space="preserve">Prowadzenie profilaktycznej działalności informacyjnej </t>
  </si>
  <si>
    <t>Wspomaganie działalności instytucji, stowarzyszeń i osób fizycznych,</t>
  </si>
  <si>
    <t>Pozostałe wydatki, w tym:</t>
  </si>
  <si>
    <t>Inwestycje</t>
  </si>
  <si>
    <t>Zwalczanie narkomanii</t>
  </si>
  <si>
    <t>7.</t>
  </si>
  <si>
    <t>-</t>
  </si>
  <si>
    <t>! Powyższe zadania będą realizowane przez jednostki budżetowe miasta, organizacje pozarządowe oraz oferentów wyłonionych w drodze konkursu ofert.</t>
  </si>
  <si>
    <t>! Zgodnie z nową ustawą o przeciwdziałaniu narkomanii, zadania gminy w zakresie zwalczania narkomanii finansowane są z funduszu na przeciwdziałanie alkoholizmowi.</t>
  </si>
  <si>
    <t>Załącznik do Uchwały Nr XXXI/495/2005 Rady Miejskiej</t>
  </si>
  <si>
    <t>w Koszalinie z dnia 29 grudnia 2005 roku w sprawie przyjęcia</t>
  </si>
  <si>
    <t>Miejskiego Programu Profialktyki i Rozwiązywania</t>
  </si>
  <si>
    <t>Problemów Alkoholowych na 2006 rok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</si>
</sst>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8">
    <font>
      <sz val="10"/>
      <name val="Arial CE"/>
      <family val="0"/>
    </font>
    <font>
      <sz val="10"/>
      <name val="Times New Roman CE"/>
      <family val="1"/>
    </font>
    <font>
      <b/>
      <sz val="11"/>
      <name val="Times New Roman CE"/>
      <family val="1"/>
    </font>
    <font>
      <sz val="11"/>
      <name val="Times New Roman CE"/>
      <family val="1"/>
    </font>
    <font>
      <b/>
      <sz val="10"/>
      <name val="Times New Roman CE"/>
      <family val="1"/>
    </font>
    <font>
      <b/>
      <sz val="12"/>
      <name val="Times New Roman CE"/>
      <family val="1"/>
    </font>
    <font>
      <b/>
      <sz val="14"/>
      <name val="Times New Roman CE"/>
      <family val="1"/>
    </font>
    <font>
      <sz val="14"/>
      <name val="Times New Roman CE"/>
      <family val="1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double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Border="1" applyAlignment="1">
      <alignment horizontal="centerContinuous" vertical="top"/>
    </xf>
    <xf numFmtId="0" fontId="2" fillId="0" borderId="0" xfId="0" applyFont="1" applyAlignment="1">
      <alignment horizontal="centerContinuous"/>
    </xf>
    <xf numFmtId="3" fontId="2" fillId="0" borderId="0" xfId="0" applyNumberFormat="1" applyFont="1" applyBorder="1" applyAlignment="1">
      <alignment horizontal="centerContinuous"/>
    </xf>
    <xf numFmtId="3" fontId="3" fillId="0" borderId="0" xfId="0" applyNumberFormat="1" applyFont="1" applyBorder="1" applyAlignment="1">
      <alignment horizontal="centerContinuous"/>
    </xf>
    <xf numFmtId="0" fontId="3" fillId="0" borderId="0" xfId="0" applyFont="1" applyAlignment="1">
      <alignment/>
    </xf>
    <xf numFmtId="0" fontId="4" fillId="0" borderId="0" xfId="0" applyFont="1" applyAlignment="1">
      <alignment horizontal="centerContinuous"/>
    </xf>
    <xf numFmtId="3" fontId="4" fillId="0" borderId="0" xfId="0" applyNumberFormat="1" applyFont="1" applyBorder="1" applyAlignment="1">
      <alignment horizontal="centerContinuous"/>
    </xf>
    <xf numFmtId="3" fontId="1" fillId="0" borderId="0" xfId="0" applyNumberFormat="1" applyFont="1" applyBorder="1" applyAlignment="1">
      <alignment horizontal="centerContinuous"/>
    </xf>
    <xf numFmtId="0" fontId="4" fillId="0" borderId="0" xfId="0" applyFont="1" applyAlignment="1">
      <alignment horizontal="left"/>
    </xf>
    <xf numFmtId="3" fontId="1" fillId="0" borderId="0" xfId="0" applyNumberFormat="1" applyFon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 horizontal="center"/>
    </xf>
    <xf numFmtId="3" fontId="2" fillId="0" borderId="3" xfId="0" applyNumberFormat="1" applyFont="1" applyBorder="1" applyAlignment="1">
      <alignment horizontal="center"/>
    </xf>
    <xf numFmtId="3" fontId="2" fillId="0" borderId="4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3" fontId="2" fillId="0" borderId="6" xfId="0" applyNumberFormat="1" applyFont="1" applyBorder="1" applyAlignment="1">
      <alignment horizontal="center"/>
    </xf>
    <xf numFmtId="3" fontId="2" fillId="0" borderId="7" xfId="0" applyNumberFormat="1" applyFont="1" applyBorder="1" applyAlignment="1">
      <alignment horizontal="center"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3" fontId="2" fillId="0" borderId="9" xfId="0" applyNumberFormat="1" applyFont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3" fontId="4" fillId="0" borderId="9" xfId="0" applyNumberFormat="1" applyFont="1" applyBorder="1" applyAlignment="1">
      <alignment horizontal="center"/>
    </xf>
    <xf numFmtId="0" fontId="1" fillId="0" borderId="9" xfId="0" applyFont="1" applyBorder="1" applyAlignment="1">
      <alignment/>
    </xf>
    <xf numFmtId="0" fontId="1" fillId="0" borderId="11" xfId="0" applyFont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3" fontId="1" fillId="0" borderId="13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/>
    </xf>
    <xf numFmtId="0" fontId="2" fillId="0" borderId="15" xfId="0" applyFont="1" applyBorder="1" applyAlignment="1">
      <alignment/>
    </xf>
    <xf numFmtId="3" fontId="3" fillId="0" borderId="9" xfId="0" applyNumberFormat="1" applyFont="1" applyBorder="1" applyAlignment="1">
      <alignment horizontal="center"/>
    </xf>
    <xf numFmtId="3" fontId="3" fillId="0" borderId="10" xfId="0" applyNumberFormat="1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3" fontId="2" fillId="0" borderId="15" xfId="0" applyNumberFormat="1" applyFont="1" applyBorder="1" applyAlignment="1">
      <alignment horizontal="center"/>
    </xf>
    <xf numFmtId="3" fontId="2" fillId="0" borderId="17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/>
    </xf>
    <xf numFmtId="3" fontId="1" fillId="0" borderId="6" xfId="0" applyNumberFormat="1" applyFont="1" applyBorder="1" applyAlignment="1">
      <alignment horizontal="center"/>
    </xf>
    <xf numFmtId="3" fontId="1" fillId="0" borderId="7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3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Continuous" vertical="top"/>
    </xf>
    <xf numFmtId="0" fontId="1" fillId="0" borderId="0" xfId="0" applyFont="1" applyAlignment="1">
      <alignment horizontal="centerContinuous"/>
    </xf>
    <xf numFmtId="3" fontId="4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3" fontId="2" fillId="0" borderId="12" xfId="0" applyNumberFormat="1" applyFont="1" applyBorder="1" applyAlignment="1">
      <alignment horizontal="center"/>
    </xf>
    <xf numFmtId="3" fontId="2" fillId="0" borderId="13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3" fontId="1" fillId="0" borderId="9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0" fontId="2" fillId="0" borderId="9" xfId="0" applyFont="1" applyBorder="1" applyAlignment="1">
      <alignment horizontal="left"/>
    </xf>
    <xf numFmtId="0" fontId="2" fillId="0" borderId="9" xfId="0" applyFont="1" applyBorder="1" applyAlignment="1">
      <alignment/>
    </xf>
    <xf numFmtId="3" fontId="2" fillId="0" borderId="9" xfId="0" applyNumberFormat="1" applyFont="1" applyBorder="1" applyAlignment="1" quotePrefix="1">
      <alignment horizontal="center"/>
    </xf>
    <xf numFmtId="0" fontId="7" fillId="0" borderId="0" xfId="0" applyFont="1" applyAlignment="1">
      <alignment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3" fontId="6" fillId="2" borderId="6" xfId="0" applyNumberFormat="1" applyFont="1" applyFill="1" applyBorder="1" applyAlignment="1">
      <alignment horizontal="center" vertical="center"/>
    </xf>
    <xf numFmtId="3" fontId="6" fillId="2" borderId="7" xfId="0" applyNumberFormat="1" applyFont="1" applyFill="1" applyBorder="1" applyAlignment="1">
      <alignment horizontal="center" vertical="center"/>
    </xf>
    <xf numFmtId="0" fontId="2" fillId="3" borderId="18" xfId="0" applyFont="1" applyFill="1" applyBorder="1" applyAlignment="1">
      <alignment/>
    </xf>
    <xf numFmtId="0" fontId="6" fillId="3" borderId="19" xfId="0" applyFont="1" applyFill="1" applyBorder="1" applyAlignment="1">
      <alignment horizontal="center" vertical="center"/>
    </xf>
    <xf numFmtId="3" fontId="6" fillId="3" borderId="19" xfId="0" applyNumberFormat="1" applyFont="1" applyFill="1" applyBorder="1" applyAlignment="1">
      <alignment horizontal="center" vertical="center"/>
    </xf>
    <xf numFmtId="3" fontId="6" fillId="3" borderId="20" xfId="0" applyNumberFormat="1" applyFont="1" applyFill="1" applyBorder="1" applyAlignment="1">
      <alignment horizontal="center" vertical="center"/>
    </xf>
    <xf numFmtId="0" fontId="3" fillId="0" borderId="9" xfId="0" applyFont="1" applyBorder="1" applyAlignment="1" quotePrefix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/>
    </xf>
    <xf numFmtId="3" fontId="6" fillId="3" borderId="19" xfId="0" applyNumberFormat="1" applyFont="1" applyFill="1" applyBorder="1" applyAlignment="1" quotePrefix="1">
      <alignment horizontal="center" vertical="center"/>
    </xf>
    <xf numFmtId="3" fontId="1" fillId="0" borderId="0" xfId="0" applyNumberFormat="1" applyFont="1" applyBorder="1" applyAlignment="1">
      <alignment horizontal="left" vertical="top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11"/>
  <sheetViews>
    <sheetView tabSelected="1" zoomScale="75" zoomScaleNormal="75" workbookViewId="0" topLeftCell="A31">
      <selection activeCell="C2" sqref="C2"/>
    </sheetView>
  </sheetViews>
  <sheetFormatPr defaultColWidth="9.00390625" defaultRowHeight="12.75"/>
  <cols>
    <col min="1" max="1" width="5.25390625" style="1" customWidth="1"/>
    <col min="2" max="2" width="73.75390625" style="1" customWidth="1"/>
    <col min="3" max="3" width="27.125" style="11" customWidth="1"/>
    <col min="4" max="4" width="28.00390625" style="11" customWidth="1"/>
    <col min="5" max="16384" width="9.125" style="1" customWidth="1"/>
  </cols>
  <sheetData>
    <row r="1" spans="3:4" ht="12.75">
      <c r="C1" s="71" t="s">
        <v>37</v>
      </c>
      <c r="D1" s="2"/>
    </row>
    <row r="2" spans="3:4" ht="12.75">
      <c r="C2" s="71" t="s">
        <v>38</v>
      </c>
      <c r="D2" s="2"/>
    </row>
    <row r="3" spans="3:4" ht="12.75">
      <c r="C3" s="71" t="s">
        <v>39</v>
      </c>
      <c r="D3" s="2"/>
    </row>
    <row r="4" spans="3:4" ht="12.75">
      <c r="C4" s="71" t="s">
        <v>40</v>
      </c>
      <c r="D4" s="2"/>
    </row>
    <row r="5" spans="3:4" ht="12.75">
      <c r="C5" s="2"/>
      <c r="D5" s="2"/>
    </row>
    <row r="6" spans="1:4" s="6" customFormat="1" ht="15">
      <c r="A6" s="3" t="s">
        <v>19</v>
      </c>
      <c r="B6" s="3"/>
      <c r="C6" s="4"/>
      <c r="D6" s="5"/>
    </row>
    <row r="7" spans="1:4" s="6" customFormat="1" ht="15">
      <c r="A7" s="3" t="s">
        <v>20</v>
      </c>
      <c r="B7" s="3"/>
      <c r="C7" s="4"/>
      <c r="D7" s="5"/>
    </row>
    <row r="8" spans="1:4" ht="12.75">
      <c r="A8" s="7"/>
      <c r="B8" s="7"/>
      <c r="C8" s="8"/>
      <c r="D8" s="9"/>
    </row>
    <row r="9" spans="1:4" ht="13.5" thickBot="1">
      <c r="A9" s="7"/>
      <c r="B9" s="10"/>
      <c r="C9" s="8"/>
      <c r="D9" s="11" t="s">
        <v>0</v>
      </c>
    </row>
    <row r="10" spans="1:4" s="16" customFormat="1" ht="15.75" thickTop="1">
      <c r="A10" s="12" t="s">
        <v>1</v>
      </c>
      <c r="B10" s="13" t="s">
        <v>2</v>
      </c>
      <c r="C10" s="14" t="s">
        <v>17</v>
      </c>
      <c r="D10" s="15" t="s">
        <v>18</v>
      </c>
    </row>
    <row r="11" spans="1:4" s="16" customFormat="1" ht="15.75" thickBot="1">
      <c r="A11" s="17"/>
      <c r="B11" s="18"/>
      <c r="C11" s="19" t="s">
        <v>22</v>
      </c>
      <c r="D11" s="20" t="s">
        <v>21</v>
      </c>
    </row>
    <row r="12" spans="1:4" s="16" customFormat="1" ht="25.5" customHeight="1" thickTop="1">
      <c r="A12" s="63"/>
      <c r="B12" s="64" t="s">
        <v>15</v>
      </c>
      <c r="C12" s="65">
        <f>SUM(C14,C18,C22,C25,C28,C35)</f>
        <v>1948100</v>
      </c>
      <c r="D12" s="66">
        <f>SUM(D14,D18,D22,D25,D28,D35)</f>
        <v>1260000</v>
      </c>
    </row>
    <row r="13" spans="1:4" s="16" customFormat="1" ht="15">
      <c r="A13" s="21"/>
      <c r="B13" s="22"/>
      <c r="C13" s="23"/>
      <c r="D13" s="24"/>
    </row>
    <row r="14" spans="1:4" ht="12.75" customHeight="1">
      <c r="A14" s="25" t="s">
        <v>3</v>
      </c>
      <c r="B14" s="22" t="s">
        <v>26</v>
      </c>
      <c r="C14" s="23">
        <v>126320</v>
      </c>
      <c r="D14" s="24">
        <v>125000</v>
      </c>
    </row>
    <row r="15" spans="1:4" ht="15">
      <c r="A15" s="26"/>
      <c r="B15" s="55" t="s">
        <v>13</v>
      </c>
      <c r="C15" s="27"/>
      <c r="D15" s="24"/>
    </row>
    <row r="16" spans="1:4" s="32" customFormat="1" ht="15" customHeight="1">
      <c r="A16" s="29"/>
      <c r="B16" s="28"/>
      <c r="C16" s="30"/>
      <c r="D16" s="31"/>
    </row>
    <row r="17" spans="1:4" s="16" customFormat="1" ht="15">
      <c r="A17" s="25" t="s">
        <v>4</v>
      </c>
      <c r="B17" s="34" t="s">
        <v>27</v>
      </c>
      <c r="C17" s="23"/>
      <c r="D17" s="24"/>
    </row>
    <row r="18" spans="1:4" s="16" customFormat="1" ht="15">
      <c r="A18" s="26"/>
      <c r="B18" s="55" t="s">
        <v>7</v>
      </c>
      <c r="C18" s="23">
        <v>393961</v>
      </c>
      <c r="D18" s="24">
        <v>300000</v>
      </c>
    </row>
    <row r="19" spans="1:4" s="16" customFormat="1" ht="15">
      <c r="A19" s="26"/>
      <c r="B19" s="55" t="s">
        <v>14</v>
      </c>
      <c r="C19" s="35"/>
      <c r="D19" s="36"/>
    </row>
    <row r="20" spans="1:4" s="16" customFormat="1" ht="15">
      <c r="A20" s="26"/>
      <c r="B20" s="22"/>
      <c r="C20" s="35"/>
      <c r="D20" s="36"/>
    </row>
    <row r="21" spans="1:4" s="16" customFormat="1" ht="15">
      <c r="A21" s="37" t="s">
        <v>6</v>
      </c>
      <c r="B21" s="34" t="s">
        <v>28</v>
      </c>
      <c r="C21" s="38"/>
      <c r="D21" s="39"/>
    </row>
    <row r="22" spans="1:4" s="16" customFormat="1" ht="15">
      <c r="A22" s="26"/>
      <c r="B22" s="56" t="s">
        <v>12</v>
      </c>
      <c r="C22" s="23">
        <v>1155995</v>
      </c>
      <c r="D22" s="24">
        <v>564000</v>
      </c>
    </row>
    <row r="23" spans="1:4" s="16" customFormat="1" ht="15">
      <c r="A23" s="26"/>
      <c r="B23" s="22"/>
      <c r="C23" s="50"/>
      <c r="D23" s="51"/>
    </row>
    <row r="24" spans="1:4" s="6" customFormat="1" ht="15">
      <c r="A24" s="37" t="s">
        <v>8</v>
      </c>
      <c r="B24" s="34" t="s">
        <v>29</v>
      </c>
      <c r="C24" s="38"/>
      <c r="D24" s="39"/>
    </row>
    <row r="25" spans="1:4" s="6" customFormat="1" ht="15">
      <c r="A25" s="25"/>
      <c r="B25" s="55" t="s">
        <v>11</v>
      </c>
      <c r="C25" s="23">
        <v>93724</v>
      </c>
      <c r="D25" s="24">
        <v>100000</v>
      </c>
    </row>
    <row r="26" spans="1:4" s="6" customFormat="1" ht="15">
      <c r="A26" s="25"/>
      <c r="B26" s="22"/>
      <c r="C26" s="23"/>
      <c r="D26" s="24"/>
    </row>
    <row r="27" spans="1:4" s="6" customFormat="1" ht="15">
      <c r="A27" s="37"/>
      <c r="B27" s="34"/>
      <c r="C27" s="38"/>
      <c r="D27" s="39"/>
    </row>
    <row r="28" spans="1:4" s="6" customFormat="1" ht="15">
      <c r="A28" s="25" t="s">
        <v>9</v>
      </c>
      <c r="B28" s="22" t="s">
        <v>30</v>
      </c>
      <c r="C28" s="23">
        <f>SUM(C29:C31)</f>
        <v>48100</v>
      </c>
      <c r="D28" s="24">
        <f>SUM(D29:D31)</f>
        <v>51000</v>
      </c>
    </row>
    <row r="29" spans="1:4" s="6" customFormat="1" ht="15">
      <c r="A29" s="25"/>
      <c r="B29" s="67" t="s">
        <v>23</v>
      </c>
      <c r="C29" s="35">
        <v>45000</v>
      </c>
      <c r="D29" s="36">
        <v>48000</v>
      </c>
    </row>
    <row r="30" spans="1:4" s="6" customFormat="1" ht="15">
      <c r="A30" s="25"/>
      <c r="B30" s="67" t="s">
        <v>24</v>
      </c>
      <c r="C30" s="35">
        <v>1500</v>
      </c>
      <c r="D30" s="36">
        <v>1500</v>
      </c>
    </row>
    <row r="31" spans="1:4" s="6" customFormat="1" ht="15">
      <c r="A31" s="25"/>
      <c r="B31" s="67" t="s">
        <v>25</v>
      </c>
      <c r="C31" s="35">
        <v>1600</v>
      </c>
      <c r="D31" s="36">
        <v>1500</v>
      </c>
    </row>
    <row r="32" spans="1:4" s="6" customFormat="1" ht="15">
      <c r="A32" s="25"/>
      <c r="B32" s="22"/>
      <c r="C32" s="23"/>
      <c r="D32" s="24"/>
    </row>
    <row r="33" spans="1:4" s="6" customFormat="1" ht="15">
      <c r="A33" s="68"/>
      <c r="B33" s="69"/>
      <c r="C33" s="50"/>
      <c r="D33" s="51"/>
    </row>
    <row r="34" spans="1:4" s="6" customFormat="1" ht="15">
      <c r="A34" s="25"/>
      <c r="B34" s="22"/>
      <c r="C34" s="23"/>
      <c r="D34" s="24"/>
    </row>
    <row r="35" spans="1:4" s="6" customFormat="1" ht="15">
      <c r="A35" s="25" t="s">
        <v>10</v>
      </c>
      <c r="B35" s="22" t="s">
        <v>31</v>
      </c>
      <c r="C35" s="23">
        <v>130000</v>
      </c>
      <c r="D35" s="24">
        <v>120000</v>
      </c>
    </row>
    <row r="36" spans="1:4" ht="13.5" thickBot="1">
      <c r="A36" s="40"/>
      <c r="B36" s="41"/>
      <c r="C36" s="42"/>
      <c r="D36" s="43"/>
    </row>
    <row r="37" spans="1:5" ht="25.5" customHeight="1" thickTop="1">
      <c r="A37" s="63"/>
      <c r="B37" s="64" t="s">
        <v>16</v>
      </c>
      <c r="C37" s="70" t="s">
        <v>34</v>
      </c>
      <c r="D37" s="66">
        <f>SUM(D39)</f>
        <v>80000</v>
      </c>
      <c r="E37" s="58"/>
    </row>
    <row r="38" spans="1:4" ht="12.75">
      <c r="A38" s="52"/>
      <c r="B38" s="28"/>
      <c r="C38" s="53"/>
      <c r="D38" s="54"/>
    </row>
    <row r="39" spans="1:4" ht="14.25">
      <c r="A39" s="25" t="s">
        <v>33</v>
      </c>
      <c r="B39" s="22" t="s">
        <v>32</v>
      </c>
      <c r="C39" s="57" t="s">
        <v>34</v>
      </c>
      <c r="D39" s="24">
        <v>80000</v>
      </c>
    </row>
    <row r="40" spans="1:4" ht="13.5" thickBot="1">
      <c r="A40" s="40"/>
      <c r="B40" s="41"/>
      <c r="C40" s="42"/>
      <c r="D40" s="43"/>
    </row>
    <row r="41" spans="1:4" s="44" customFormat="1" ht="25.5" customHeight="1" thickBot="1" thickTop="1">
      <c r="A41" s="59"/>
      <c r="B41" s="60" t="s">
        <v>5</v>
      </c>
      <c r="C41" s="61">
        <f>C12</f>
        <v>1948100</v>
      </c>
      <c r="D41" s="62">
        <f>D37+D12</f>
        <v>1340000</v>
      </c>
    </row>
    <row r="42" ht="13.5" thickTop="1">
      <c r="C42" s="45"/>
    </row>
    <row r="43" spans="1:3" ht="12.75">
      <c r="A43" s="1" t="s">
        <v>35</v>
      </c>
      <c r="C43" s="45"/>
    </row>
    <row r="44" spans="1:3" ht="12.75">
      <c r="A44" s="1" t="s">
        <v>36</v>
      </c>
      <c r="C44" s="45"/>
    </row>
    <row r="45" spans="1:3" ht="12.75">
      <c r="A45" s="32"/>
      <c r="B45" s="32"/>
      <c r="C45" s="45"/>
    </row>
    <row r="46" spans="1:3" ht="12.75">
      <c r="A46" s="32"/>
      <c r="B46" s="32"/>
      <c r="C46" s="45"/>
    </row>
    <row r="47" spans="1:3" ht="12.75">
      <c r="A47" s="32"/>
      <c r="B47" s="32"/>
      <c r="C47" s="45"/>
    </row>
    <row r="48" spans="1:3" ht="12.75">
      <c r="A48" s="32"/>
      <c r="B48" s="32"/>
      <c r="C48" s="45"/>
    </row>
    <row r="49" spans="1:3" ht="12.75">
      <c r="A49" s="32"/>
      <c r="B49" s="32"/>
      <c r="C49" s="45"/>
    </row>
    <row r="50" spans="1:3" ht="12.75">
      <c r="A50" s="32"/>
      <c r="B50" s="32"/>
      <c r="C50" s="45"/>
    </row>
    <row r="51" spans="1:3" ht="12.75">
      <c r="A51" s="32"/>
      <c r="B51" s="32"/>
      <c r="C51" s="45"/>
    </row>
    <row r="52" spans="1:6" ht="12.75">
      <c r="A52" s="32"/>
      <c r="B52" s="32"/>
      <c r="E52" s="46"/>
      <c r="F52" s="46"/>
    </row>
    <row r="53" spans="1:6" ht="12.75">
      <c r="A53" s="32"/>
      <c r="B53" s="32"/>
      <c r="E53" s="46"/>
      <c r="F53" s="46"/>
    </row>
    <row r="54" spans="1:6" ht="12.75">
      <c r="A54" s="32"/>
      <c r="B54" s="32"/>
      <c r="C54" s="8"/>
      <c r="D54" s="8"/>
      <c r="E54" s="7"/>
      <c r="F54" s="47"/>
    </row>
    <row r="55" spans="1:6" ht="12.75">
      <c r="A55" s="32"/>
      <c r="B55" s="32"/>
      <c r="C55" s="8"/>
      <c r="D55" s="8"/>
      <c r="E55" s="7"/>
      <c r="F55" s="47"/>
    </row>
    <row r="56" spans="1:6" ht="12.75">
      <c r="A56" s="32"/>
      <c r="B56" s="32"/>
      <c r="C56" s="8"/>
      <c r="D56" s="8"/>
      <c r="E56" s="7"/>
      <c r="F56" s="47"/>
    </row>
    <row r="57" spans="1:6" ht="12.75">
      <c r="A57" s="32"/>
      <c r="B57" s="32"/>
      <c r="C57" s="8"/>
      <c r="D57" s="48"/>
      <c r="E57" s="7"/>
      <c r="F57" s="33"/>
    </row>
    <row r="410" spans="23:25" ht="12.75">
      <c r="W410" s="32"/>
      <c r="X410" s="32"/>
      <c r="Y410" s="49"/>
    </row>
    <row r="411" spans="23:25" ht="12.75">
      <c r="W411" s="32"/>
      <c r="X411" s="32"/>
      <c r="Y411" s="49"/>
    </row>
  </sheetData>
  <printOptions/>
  <pageMargins left="0.5905511811023623" right="0.5905511811023623" top="0.18" bottom="0.19" header="0.17" footer="0.19"/>
  <pageSetup horizontalDpi="300" verticalDpi="300" orientation="landscape" paperSize="9" scale="85" r:id="rId1"/>
  <headerFooter alignWithMargins="0">
    <oddFooter>&amp;C&amp;"Times New Roman CE,Normalny\&amp;P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Koszalin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Malgorzata Borek</dc:creator>
  <cp:keywords/>
  <dc:description/>
  <cp:lastModifiedBy>Malgorzata Krol</cp:lastModifiedBy>
  <cp:lastPrinted>2006-01-02T08:57:17Z</cp:lastPrinted>
  <dcterms:created xsi:type="dcterms:W3CDTF">2003-02-24T10:29:41Z</dcterms:created>
  <dcterms:modified xsi:type="dcterms:W3CDTF">2006-01-09T12:52:01Z</dcterms:modified>
  <cp:category/>
  <cp:version/>
  <cp:contentType/>
  <cp:contentStatus/>
</cp:coreProperties>
</file>