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0"/>
  </bookViews>
  <sheets>
    <sheet name="Nr 1" sheetId="1" r:id="rId1"/>
  </sheets>
  <definedNames>
    <definedName name="_xlnm.Print_Titles" localSheetId="0">'Nr 1'!$8:$10</definedName>
  </definedNames>
  <calcPr fullCalcOnLoad="1"/>
</workbook>
</file>

<file path=xl/sharedStrings.xml><?xml version="1.0" encoding="utf-8"?>
<sst xmlns="http://schemas.openxmlformats.org/spreadsheetml/2006/main" count="58" uniqueCount="54">
  <si>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</si>
  <si>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</si>
  <si>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</si>
  <si>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</si>
  <si>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</si>
  <si>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</si>
  <si>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</si>
  <si>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</si>
  <si>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</si>
  <si>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</si>
  <si>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</si>
  <si>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750</t>
  </si>
  <si>
    <t>ADMINISTRACJA PUBLICZNA</t>
  </si>
  <si>
    <t>Zakup usług pozostałych</t>
  </si>
  <si>
    <t>KS</t>
  </si>
  <si>
    <t>Zakup materiałów i wyposażenia</t>
  </si>
  <si>
    <t>OGÓŁEM</t>
  </si>
  <si>
    <t>Zakup usług remontowych</t>
  </si>
  <si>
    <t>Składki na ubezpieczenia społeczne</t>
  </si>
  <si>
    <t>Wynagrodzenia osobowe pracowników</t>
  </si>
  <si>
    <t>GOSPODARKA KOMUNALNA  I OCHRONA ŚRODOWISKA</t>
  </si>
  <si>
    <t xml:space="preserve">Zakup usług pozostałych </t>
  </si>
  <si>
    <t>75023</t>
  </si>
  <si>
    <t>Urzędy gmin</t>
  </si>
  <si>
    <t>4300</t>
  </si>
  <si>
    <t>KULTURA I OCHRONA DZIEDZICTWA NARODOWEGO</t>
  </si>
  <si>
    <t>Składki na FP</t>
  </si>
  <si>
    <t>Załącznik do Zarządzenia</t>
  </si>
  <si>
    <t>z dnia 12 października 2009 r.</t>
  </si>
  <si>
    <t>4270</t>
  </si>
  <si>
    <t>OA</t>
  </si>
  <si>
    <t>Pozostałe zadania w zakresie kultury</t>
  </si>
  <si>
    <t>Gospodarka ściekowa i ochrona wód</t>
  </si>
  <si>
    <t>Opłaty z tytułu zakupu usług telekomunikacyjnych telefonii komórkowej</t>
  </si>
  <si>
    <t>Opłaty za administrowanie i czynsze za budynki, lokale i pomieszczenia garażowe</t>
  </si>
  <si>
    <t>RÓŻNE ROZLICZENIA</t>
  </si>
  <si>
    <t>Rezerwy ogólne i celowe</t>
  </si>
  <si>
    <r>
      <t>Rezerwa celowa  -</t>
    </r>
    <r>
      <rPr>
        <i/>
        <sz val="10"/>
        <rFont val="Times New Roman"/>
        <family val="1"/>
      </rPr>
      <t xml:space="preserve"> na realizację zadań, które uzyskają dofinansowanie ze środków zewnętrznych</t>
    </r>
  </si>
  <si>
    <t>RWZ</t>
  </si>
  <si>
    <t>Wydatki inwestycyjne jednostek budżetowych:</t>
  </si>
  <si>
    <t>odnowienie elewacji Ratusza</t>
  </si>
  <si>
    <t>winda dla niepełnosprawnych w USC</t>
  </si>
  <si>
    <t>izolacja w archiwum</t>
  </si>
  <si>
    <t>wymiana okien na wieży Ratusza i w USC</t>
  </si>
  <si>
    <t>modernizacja w toaletach Ratusza</t>
  </si>
  <si>
    <t>przebudowa strychu na pomieszczenia biurowe w budynku przy ul.Mickiewicza</t>
  </si>
  <si>
    <t>Wydatki na zakupy  inwestycyjne jednostek budżetowych:</t>
  </si>
  <si>
    <t>ekran na wieżę Ratusza</t>
  </si>
  <si>
    <t>regały do archiwum UM</t>
  </si>
  <si>
    <t>cyfrowy rejestrator wizyjny do SM</t>
  </si>
  <si>
    <t>projektor multimedialny</t>
  </si>
  <si>
    <t>Jednostka Realizująca Projekt - "Uporządkowanie gospodarki wodno - ściekowej w m. Koszalin - I etap"</t>
  </si>
  <si>
    <t>ZMIANY W PLANIE  WYDATKÓW NA ZADANIA WŁASNE GMINY                                                                          W  2009  ROKU</t>
  </si>
  <si>
    <t>Nr  429 / 1728 / 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</si>
</sst>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8">
    <font>
      <sz val="10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" wrapText="1"/>
      <protection locked="0"/>
    </xf>
    <xf numFmtId="0" fontId="1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centerContinuous" vertical="center" wrapText="1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12" fillId="0" borderId="27" xfId="0" applyFont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5" fillId="0" borderId="23" xfId="18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" fontId="15" fillId="0" borderId="8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164" fontId="4" fillId="0" borderId="4" xfId="18" applyNumberFormat="1" applyFont="1" applyFill="1" applyBorder="1" applyAlignment="1" applyProtection="1">
      <alignment vertical="center" wrapText="1"/>
      <protection locked="0"/>
    </xf>
    <xf numFmtId="1" fontId="2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1" xfId="18" applyNumberFormat="1" applyFont="1" applyFill="1" applyBorder="1" applyAlignment="1" applyProtection="1">
      <alignment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18" applyNumberFormat="1" applyFont="1" applyFill="1" applyBorder="1" applyAlignment="1" applyProtection="1">
      <alignment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16" fillId="0" borderId="35" xfId="18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NumberFormat="1" applyFont="1" applyFill="1" applyBorder="1" applyAlignment="1" applyProtection="1">
      <alignment horizontal="centerContinuous" vertical="center"/>
      <protection locked="0"/>
    </xf>
    <xf numFmtId="0" fontId="4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vertical="center" wrapText="1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Border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7.25390625" style="34" customWidth="1"/>
    <col min="2" max="2" width="37.25390625" style="34" customWidth="1"/>
    <col min="3" max="3" width="7.00390625" style="53" customWidth="1"/>
    <col min="4" max="4" width="14.25390625" style="34" hidden="1" customWidth="1"/>
    <col min="5" max="6" width="15.75390625" style="34" customWidth="1"/>
    <col min="7" max="7" width="10.00390625" style="34" customWidth="1"/>
    <col min="8" max="8" width="9.875" style="34" customWidth="1"/>
    <col min="9" max="16384" width="10.00390625" style="34" customWidth="1"/>
  </cols>
  <sheetData>
    <row r="1" ht="15">
      <c r="E1" s="23" t="s">
        <v>27</v>
      </c>
    </row>
    <row r="2" spans="1:5" ht="12" customHeight="1">
      <c r="A2" s="35"/>
      <c r="B2" s="36"/>
      <c r="C2" s="54"/>
      <c r="D2" s="37"/>
      <c r="E2" s="24" t="s">
        <v>53</v>
      </c>
    </row>
    <row r="3" spans="1:5" ht="12" customHeight="1">
      <c r="A3" s="35"/>
      <c r="B3" s="36"/>
      <c r="C3" s="54"/>
      <c r="D3" s="37"/>
      <c r="E3" s="24" t="s">
        <v>0</v>
      </c>
    </row>
    <row r="4" spans="1:5" ht="13.5" customHeight="1">
      <c r="A4" s="35"/>
      <c r="B4" s="36"/>
      <c r="C4" s="54"/>
      <c r="D4" s="37"/>
      <c r="E4" s="24" t="s">
        <v>28</v>
      </c>
    </row>
    <row r="5" spans="1:5" ht="10.5" customHeight="1">
      <c r="A5" s="35"/>
      <c r="B5" s="36"/>
      <c r="C5" s="54"/>
      <c r="D5" s="37"/>
      <c r="E5" s="38"/>
    </row>
    <row r="6" spans="1:6" s="28" customFormat="1" ht="48.75" customHeight="1">
      <c r="A6" s="25" t="s">
        <v>52</v>
      </c>
      <c r="B6" s="47"/>
      <c r="C6" s="55"/>
      <c r="D6" s="26"/>
      <c r="E6" s="27"/>
      <c r="F6" s="27"/>
    </row>
    <row r="7" spans="1:6" s="3" customFormat="1" ht="21.75" customHeight="1" thickBot="1">
      <c r="A7" s="39"/>
      <c r="B7" s="40"/>
      <c r="C7" s="56"/>
      <c r="D7" s="41"/>
      <c r="F7" s="53" t="s">
        <v>1</v>
      </c>
    </row>
    <row r="8" spans="1:6" s="43" customFormat="1" ht="22.5" customHeight="1">
      <c r="A8" s="48" t="s">
        <v>2</v>
      </c>
      <c r="B8" s="130" t="s">
        <v>3</v>
      </c>
      <c r="C8" s="29" t="s">
        <v>4</v>
      </c>
      <c r="D8" s="61" t="s">
        <v>5</v>
      </c>
      <c r="E8" s="30" t="s">
        <v>6</v>
      </c>
      <c r="F8" s="42"/>
    </row>
    <row r="9" spans="1:6" s="43" customFormat="1" ht="13.5" customHeight="1">
      <c r="A9" s="60" t="s">
        <v>7</v>
      </c>
      <c r="B9" s="131"/>
      <c r="C9" s="59" t="s">
        <v>8</v>
      </c>
      <c r="D9" s="67" t="s">
        <v>9</v>
      </c>
      <c r="E9" s="51" t="s">
        <v>10</v>
      </c>
      <c r="F9" s="52" t="s">
        <v>9</v>
      </c>
    </row>
    <row r="10" spans="1:6" s="22" customFormat="1" ht="11.25" customHeight="1" thickBot="1">
      <c r="A10" s="31">
        <v>1</v>
      </c>
      <c r="B10" s="32">
        <v>2</v>
      </c>
      <c r="C10" s="32">
        <v>3</v>
      </c>
      <c r="D10" s="68">
        <v>4</v>
      </c>
      <c r="E10" s="49">
        <v>4</v>
      </c>
      <c r="F10" s="50">
        <v>5</v>
      </c>
    </row>
    <row r="11" spans="1:6" s="3" customFormat="1" ht="19.5" customHeight="1" thickBot="1" thickTop="1">
      <c r="A11" s="62" t="s">
        <v>11</v>
      </c>
      <c r="B11" s="18" t="s">
        <v>12</v>
      </c>
      <c r="C11" s="75" t="s">
        <v>30</v>
      </c>
      <c r="D11" s="70"/>
      <c r="E11" s="1">
        <f>SUM(E12)</f>
        <v>622000</v>
      </c>
      <c r="F11" s="2">
        <f>SUM(F12)</f>
        <v>622000</v>
      </c>
    </row>
    <row r="12" spans="1:6" s="3" customFormat="1" ht="15.75" thickTop="1">
      <c r="A12" s="63" t="s">
        <v>22</v>
      </c>
      <c r="B12" s="77" t="s">
        <v>23</v>
      </c>
      <c r="C12" s="80"/>
      <c r="D12" s="81"/>
      <c r="E12" s="4">
        <f>E13+E14+E15+E22</f>
        <v>622000</v>
      </c>
      <c r="F12" s="20">
        <f>F13+F14+F15+F22</f>
        <v>622000</v>
      </c>
    </row>
    <row r="13" spans="1:6" s="3" customFormat="1" ht="15">
      <c r="A13" s="84" t="s">
        <v>29</v>
      </c>
      <c r="B13" s="14" t="s">
        <v>17</v>
      </c>
      <c r="C13" s="78"/>
      <c r="D13" s="79"/>
      <c r="E13" s="5">
        <v>10000</v>
      </c>
      <c r="F13" s="6"/>
    </row>
    <row r="14" spans="1:6" s="3" customFormat="1" ht="15">
      <c r="A14" s="84" t="s">
        <v>24</v>
      </c>
      <c r="B14" s="14" t="s">
        <v>21</v>
      </c>
      <c r="C14" s="78"/>
      <c r="D14" s="79"/>
      <c r="E14" s="5"/>
      <c r="F14" s="6">
        <v>10000</v>
      </c>
    </row>
    <row r="15" spans="1:6" s="3" customFormat="1" ht="17.25" customHeight="1">
      <c r="A15" s="113">
        <v>6050</v>
      </c>
      <c r="B15" s="114" t="s">
        <v>39</v>
      </c>
      <c r="C15" s="78"/>
      <c r="D15" s="119"/>
      <c r="E15" s="120">
        <f>SUM(E16:E21)</f>
        <v>505000</v>
      </c>
      <c r="F15" s="112">
        <f>SUM(F16:F21)</f>
        <v>605000</v>
      </c>
    </row>
    <row r="16" spans="1:6" s="3" customFormat="1" ht="15">
      <c r="A16" s="115"/>
      <c r="B16" s="116" t="s">
        <v>40</v>
      </c>
      <c r="C16" s="78"/>
      <c r="D16" s="119"/>
      <c r="E16" s="121">
        <v>150000</v>
      </c>
      <c r="F16" s="122"/>
    </row>
    <row r="17" spans="1:6" s="3" customFormat="1" ht="15">
      <c r="A17" s="115"/>
      <c r="B17" s="116" t="s">
        <v>41</v>
      </c>
      <c r="C17" s="78"/>
      <c r="D17" s="119"/>
      <c r="E17" s="121">
        <v>50000</v>
      </c>
      <c r="F17" s="122"/>
    </row>
    <row r="18" spans="1:6" s="3" customFormat="1" ht="15">
      <c r="A18" s="115"/>
      <c r="B18" s="116" t="s">
        <v>42</v>
      </c>
      <c r="C18" s="78"/>
      <c r="D18" s="119"/>
      <c r="E18" s="121">
        <v>60000</v>
      </c>
      <c r="F18" s="122"/>
    </row>
    <row r="19" spans="1:6" s="3" customFormat="1" ht="15">
      <c r="A19" s="115"/>
      <c r="B19" s="116" t="s">
        <v>43</v>
      </c>
      <c r="C19" s="78"/>
      <c r="D19" s="119"/>
      <c r="E19" s="121">
        <v>215000</v>
      </c>
      <c r="F19" s="122"/>
    </row>
    <row r="20" spans="1:6" s="3" customFormat="1" ht="15">
      <c r="A20" s="115"/>
      <c r="B20" s="116" t="s">
        <v>44</v>
      </c>
      <c r="C20" s="78"/>
      <c r="D20" s="119"/>
      <c r="E20" s="121">
        <v>30000</v>
      </c>
      <c r="F20" s="122"/>
    </row>
    <row r="21" spans="1:6" s="3" customFormat="1" ht="25.5">
      <c r="A21" s="117"/>
      <c r="B21" s="116" t="s">
        <v>45</v>
      </c>
      <c r="C21" s="78"/>
      <c r="D21" s="119"/>
      <c r="E21" s="121"/>
      <c r="F21" s="122">
        <f>485000+120000</f>
        <v>605000</v>
      </c>
    </row>
    <row r="22" spans="1:6" s="3" customFormat="1" ht="30">
      <c r="A22" s="113">
        <v>6060</v>
      </c>
      <c r="B22" s="114" t="s">
        <v>46</v>
      </c>
      <c r="C22" s="78"/>
      <c r="D22" s="119"/>
      <c r="E22" s="120">
        <f>SUM(E23:E26)</f>
        <v>107000</v>
      </c>
      <c r="F22" s="112">
        <f>SUM(F23:F26)</f>
        <v>7000</v>
      </c>
    </row>
    <row r="23" spans="1:6" s="3" customFormat="1" ht="12.75" customHeight="1">
      <c r="A23" s="115"/>
      <c r="B23" s="118" t="s">
        <v>47</v>
      </c>
      <c r="C23" s="78"/>
      <c r="D23" s="119"/>
      <c r="E23" s="121">
        <v>70000</v>
      </c>
      <c r="F23" s="122"/>
    </row>
    <row r="24" spans="1:6" s="3" customFormat="1" ht="12.75" customHeight="1">
      <c r="A24" s="115"/>
      <c r="B24" s="118" t="s">
        <v>48</v>
      </c>
      <c r="C24" s="78"/>
      <c r="D24" s="119"/>
      <c r="E24" s="121">
        <v>30000</v>
      </c>
      <c r="F24" s="122"/>
    </row>
    <row r="25" spans="1:6" s="3" customFormat="1" ht="12.75" customHeight="1">
      <c r="A25" s="115"/>
      <c r="B25" s="118" t="s">
        <v>49</v>
      </c>
      <c r="C25" s="78"/>
      <c r="D25" s="119"/>
      <c r="E25" s="121">
        <v>7000</v>
      </c>
      <c r="F25" s="122"/>
    </row>
    <row r="26" spans="1:6" s="3" customFormat="1" ht="12.75" customHeight="1" thickBot="1">
      <c r="A26" s="115"/>
      <c r="B26" s="118" t="s">
        <v>50</v>
      </c>
      <c r="C26" s="78"/>
      <c r="D26" s="119"/>
      <c r="E26" s="121"/>
      <c r="F26" s="122">
        <v>7000</v>
      </c>
    </row>
    <row r="27" spans="1:6" s="3" customFormat="1" ht="20.25" customHeight="1" thickBot="1" thickTop="1">
      <c r="A27" s="7">
        <v>758</v>
      </c>
      <c r="B27" s="93" t="s">
        <v>35</v>
      </c>
      <c r="C27" s="109" t="s">
        <v>38</v>
      </c>
      <c r="D27" s="69"/>
      <c r="E27" s="1">
        <f>E28</f>
        <v>218900</v>
      </c>
      <c r="F27" s="19"/>
    </row>
    <row r="28" spans="1:6" s="21" customFormat="1" ht="18.75" customHeight="1" thickTop="1">
      <c r="A28" s="105">
        <v>75818</v>
      </c>
      <c r="B28" s="106" t="s">
        <v>36</v>
      </c>
      <c r="C28" s="110"/>
      <c r="D28" s="81"/>
      <c r="E28" s="4">
        <f>SUM(E29:E29)</f>
        <v>218900</v>
      </c>
      <c r="F28" s="20"/>
    </row>
    <row r="29" spans="1:6" s="21" customFormat="1" ht="43.5" customHeight="1" thickBot="1">
      <c r="A29" s="107">
        <v>4810</v>
      </c>
      <c r="B29" s="108" t="s">
        <v>37</v>
      </c>
      <c r="C29" s="111"/>
      <c r="D29" s="73"/>
      <c r="E29" s="5">
        <v>218900</v>
      </c>
      <c r="F29" s="6"/>
    </row>
    <row r="30" spans="1:6" s="21" customFormat="1" ht="32.25" customHeight="1" thickBot="1" thickTop="1">
      <c r="A30" s="7">
        <v>900</v>
      </c>
      <c r="B30" s="8" t="s">
        <v>20</v>
      </c>
      <c r="C30" s="9" t="s">
        <v>38</v>
      </c>
      <c r="D30" s="71"/>
      <c r="E30" s="1"/>
      <c r="F30" s="15">
        <f>F31</f>
        <v>218900</v>
      </c>
    </row>
    <row r="31" spans="1:6" s="64" customFormat="1" ht="21" customHeight="1" thickTop="1">
      <c r="A31" s="17">
        <v>90001</v>
      </c>
      <c r="B31" s="10" t="s">
        <v>32</v>
      </c>
      <c r="C31" s="11"/>
      <c r="D31" s="74"/>
      <c r="E31" s="12"/>
      <c r="F31" s="66">
        <f>SUM(F32:F39)</f>
        <v>218900</v>
      </c>
    </row>
    <row r="32" spans="1:6" s="104" customFormat="1" ht="42.75" customHeight="1">
      <c r="A32" s="99"/>
      <c r="B32" s="100" t="s">
        <v>51</v>
      </c>
      <c r="C32" s="76"/>
      <c r="D32" s="101"/>
      <c r="E32" s="102"/>
      <c r="F32" s="103"/>
    </row>
    <row r="33" spans="1:6" s="3" customFormat="1" ht="16.5" customHeight="1">
      <c r="A33" s="90">
        <v>4010</v>
      </c>
      <c r="B33" s="87" t="s">
        <v>19</v>
      </c>
      <c r="C33" s="65"/>
      <c r="D33" s="72"/>
      <c r="E33" s="5"/>
      <c r="F33" s="16">
        <v>10535</v>
      </c>
    </row>
    <row r="34" spans="1:6" s="3" customFormat="1" ht="16.5" customHeight="1">
      <c r="A34" s="90">
        <v>4110</v>
      </c>
      <c r="B34" s="87" t="s">
        <v>18</v>
      </c>
      <c r="C34" s="65"/>
      <c r="D34" s="72"/>
      <c r="E34" s="5"/>
      <c r="F34" s="16">
        <v>1605</v>
      </c>
    </row>
    <row r="35" spans="1:6" s="3" customFormat="1" ht="16.5" customHeight="1">
      <c r="A35" s="90">
        <v>4120</v>
      </c>
      <c r="B35" s="87" t="s">
        <v>26</v>
      </c>
      <c r="C35" s="65"/>
      <c r="D35" s="72"/>
      <c r="E35" s="5"/>
      <c r="F35" s="16">
        <v>260</v>
      </c>
    </row>
    <row r="36" spans="1:6" s="3" customFormat="1" ht="16.5" customHeight="1">
      <c r="A36" s="13">
        <v>4210</v>
      </c>
      <c r="B36" s="14" t="s">
        <v>15</v>
      </c>
      <c r="C36" s="65"/>
      <c r="D36" s="72"/>
      <c r="E36" s="5"/>
      <c r="F36" s="16">
        <v>900</v>
      </c>
    </row>
    <row r="37" spans="1:6" s="3" customFormat="1" ht="16.5" customHeight="1">
      <c r="A37" s="123">
        <v>4300</v>
      </c>
      <c r="B37" s="124" t="s">
        <v>13</v>
      </c>
      <c r="C37" s="125"/>
      <c r="D37" s="126"/>
      <c r="E37" s="127"/>
      <c r="F37" s="128">
        <v>204000</v>
      </c>
    </row>
    <row r="38" spans="1:6" s="3" customFormat="1" ht="33" customHeight="1">
      <c r="A38" s="13">
        <v>4360</v>
      </c>
      <c r="B38" s="14" t="s">
        <v>33</v>
      </c>
      <c r="C38" s="65"/>
      <c r="D38" s="72"/>
      <c r="E38" s="5"/>
      <c r="F38" s="16">
        <v>600</v>
      </c>
    </row>
    <row r="39" spans="1:6" s="3" customFormat="1" ht="35.25" customHeight="1" thickBot="1">
      <c r="A39" s="13">
        <v>4400</v>
      </c>
      <c r="B39" s="14" t="s">
        <v>34</v>
      </c>
      <c r="C39" s="65"/>
      <c r="D39" s="72"/>
      <c r="E39" s="5"/>
      <c r="F39" s="16">
        <v>1000</v>
      </c>
    </row>
    <row r="40" spans="1:6" s="21" customFormat="1" ht="33" customHeight="1" thickBot="1" thickTop="1">
      <c r="A40" s="95">
        <v>921</v>
      </c>
      <c r="B40" s="96" t="s">
        <v>25</v>
      </c>
      <c r="C40" s="9" t="s">
        <v>14</v>
      </c>
      <c r="D40" s="71"/>
      <c r="E40" s="1">
        <f>E41</f>
        <v>4000</v>
      </c>
      <c r="F40" s="15">
        <f>SUM(F41)</f>
        <v>4000</v>
      </c>
    </row>
    <row r="41" spans="1:6" s="64" customFormat="1" ht="24" customHeight="1" thickTop="1">
      <c r="A41" s="97">
        <v>92105</v>
      </c>
      <c r="B41" s="98" t="s">
        <v>31</v>
      </c>
      <c r="C41" s="11"/>
      <c r="D41" s="74"/>
      <c r="E41" s="12">
        <f>SUM(E42:E43)</f>
        <v>4000</v>
      </c>
      <c r="F41" s="66">
        <f>SUM(F42:F43)</f>
        <v>4000</v>
      </c>
    </row>
    <row r="42" spans="1:6" s="3" customFormat="1" ht="26.25" customHeight="1">
      <c r="A42" s="82">
        <v>4210</v>
      </c>
      <c r="B42" s="94" t="s">
        <v>15</v>
      </c>
      <c r="C42" s="65"/>
      <c r="D42" s="72"/>
      <c r="E42" s="5"/>
      <c r="F42" s="16">
        <v>4000</v>
      </c>
    </row>
    <row r="43" spans="1:6" s="3" customFormat="1" ht="21" customHeight="1" thickBot="1">
      <c r="A43" s="13">
        <v>4300</v>
      </c>
      <c r="B43" s="14" t="s">
        <v>13</v>
      </c>
      <c r="C43" s="65"/>
      <c r="D43" s="72"/>
      <c r="E43" s="5">
        <v>4000</v>
      </c>
      <c r="F43" s="16"/>
    </row>
    <row r="44" spans="1:6" s="21" customFormat="1" ht="18" customHeight="1" thickBot="1" thickTop="1">
      <c r="A44" s="85"/>
      <c r="B44" s="33" t="s">
        <v>16</v>
      </c>
      <c r="C44" s="57"/>
      <c r="D44" s="88"/>
      <c r="E44" s="89">
        <f>E40+E30+E27+E11</f>
        <v>844900</v>
      </c>
      <c r="F44" s="129">
        <f>F40+F30+F27+F11</f>
        <v>844900</v>
      </c>
    </row>
    <row r="45" spans="1:6" s="21" customFormat="1" ht="15.75" thickTop="1">
      <c r="A45" s="86"/>
      <c r="B45" s="44"/>
      <c r="C45" s="58"/>
      <c r="D45" s="44"/>
      <c r="E45" s="91"/>
      <c r="F45" s="91"/>
    </row>
    <row r="46" spans="1:6" s="21" customFormat="1" ht="15">
      <c r="A46" s="86"/>
      <c r="B46" s="44"/>
      <c r="C46" s="58"/>
      <c r="D46" s="44"/>
      <c r="E46" s="91"/>
      <c r="F46" s="91"/>
    </row>
    <row r="47" spans="1:6" s="21" customFormat="1" ht="15">
      <c r="A47" s="86"/>
      <c r="B47" s="44"/>
      <c r="C47" s="58"/>
      <c r="D47" s="44"/>
      <c r="E47" s="91"/>
      <c r="F47" s="91"/>
    </row>
    <row r="48" spans="1:6" s="21" customFormat="1" ht="15">
      <c r="A48" s="86"/>
      <c r="B48" s="44"/>
      <c r="C48" s="58"/>
      <c r="D48" s="44"/>
      <c r="E48" s="91"/>
      <c r="F48" s="91"/>
    </row>
    <row r="49" spans="1:6" s="21" customFormat="1" ht="15">
      <c r="A49" s="86"/>
      <c r="B49" s="44"/>
      <c r="C49" s="58"/>
      <c r="D49" s="44"/>
      <c r="E49" s="91"/>
      <c r="F49" s="91"/>
    </row>
    <row r="50" spans="1:6" s="21" customFormat="1" ht="15">
      <c r="A50" s="86"/>
      <c r="B50" s="44"/>
      <c r="C50" s="58"/>
      <c r="D50" s="44"/>
      <c r="E50" s="91"/>
      <c r="F50" s="91"/>
    </row>
    <row r="51" spans="1:6" s="3" customFormat="1" ht="15">
      <c r="A51" s="86"/>
      <c r="B51" s="44"/>
      <c r="C51" s="58"/>
      <c r="D51" s="44"/>
      <c r="E51" s="91"/>
      <c r="F51" s="91"/>
    </row>
    <row r="52" spans="1:6" s="3" customFormat="1" ht="15">
      <c r="A52" s="83"/>
      <c r="B52" s="34"/>
      <c r="C52" s="53"/>
      <c r="D52" s="34"/>
      <c r="E52" s="92"/>
      <c r="F52" s="92"/>
    </row>
    <row r="53" spans="1:6" s="3" customFormat="1" ht="15">
      <c r="A53" s="83"/>
      <c r="B53" s="34"/>
      <c r="C53" s="53"/>
      <c r="D53" s="34"/>
      <c r="E53" s="92"/>
      <c r="F53" s="92"/>
    </row>
    <row r="54" spans="1:6" s="45" customFormat="1" ht="15">
      <c r="A54" s="83"/>
      <c r="B54" s="34"/>
      <c r="C54" s="53"/>
      <c r="D54" s="34"/>
      <c r="E54" s="92"/>
      <c r="F54" s="92"/>
    </row>
    <row r="55" spans="1:6" s="46" customFormat="1" ht="15">
      <c r="A55" s="83"/>
      <c r="B55" s="34"/>
      <c r="C55" s="53"/>
      <c r="D55" s="34"/>
      <c r="E55" s="92"/>
      <c r="F55" s="92"/>
    </row>
    <row r="56" spans="1:6" s="44" customFormat="1" ht="15">
      <c r="A56" s="83"/>
      <c r="B56" s="34"/>
      <c r="C56" s="53"/>
      <c r="D56" s="34"/>
      <c r="E56" s="92"/>
      <c r="F56" s="92"/>
    </row>
    <row r="57" spans="1:6" s="44" customFormat="1" ht="15">
      <c r="A57" s="83"/>
      <c r="B57" s="34"/>
      <c r="C57" s="53"/>
      <c r="D57" s="34"/>
      <c r="E57" s="92"/>
      <c r="F57" s="92"/>
    </row>
    <row r="58" spans="1:6" s="44" customFormat="1" ht="15">
      <c r="A58" s="83"/>
      <c r="B58" s="34"/>
      <c r="C58" s="53"/>
      <c r="D58" s="34"/>
      <c r="E58" s="92"/>
      <c r="F58" s="92"/>
    </row>
    <row r="59" spans="1:6" s="44" customFormat="1" ht="15">
      <c r="A59" s="83"/>
      <c r="B59" s="34"/>
      <c r="C59" s="53"/>
      <c r="D59" s="34"/>
      <c r="E59" s="92"/>
      <c r="F59" s="92"/>
    </row>
    <row r="60" spans="1:6" s="44" customFormat="1" ht="15">
      <c r="A60" s="83"/>
      <c r="B60" s="34"/>
      <c r="C60" s="53"/>
      <c r="D60" s="34"/>
      <c r="E60" s="92"/>
      <c r="F60" s="92"/>
    </row>
    <row r="61" spans="1:6" s="44" customFormat="1" ht="15">
      <c r="A61" s="34"/>
      <c r="B61" s="34"/>
      <c r="C61" s="53"/>
      <c r="D61" s="34"/>
      <c r="E61" s="92"/>
      <c r="F61" s="92"/>
    </row>
    <row r="62" spans="1:6" s="44" customFormat="1" ht="15">
      <c r="A62" s="34"/>
      <c r="B62" s="34"/>
      <c r="C62" s="53"/>
      <c r="D62" s="34"/>
      <c r="E62" s="92"/>
      <c r="F62" s="92"/>
    </row>
    <row r="63" spans="5:6" ht="15">
      <c r="E63" s="92"/>
      <c r="F63" s="92"/>
    </row>
    <row r="64" spans="5:6" ht="15">
      <c r="E64" s="92"/>
      <c r="F64" s="92"/>
    </row>
    <row r="65" spans="5:6" ht="15">
      <c r="E65" s="92"/>
      <c r="F65" s="92"/>
    </row>
    <row r="66" spans="5:6" ht="15">
      <c r="E66" s="92"/>
      <c r="F66" s="92"/>
    </row>
    <row r="67" spans="5:6" ht="15">
      <c r="E67" s="92"/>
      <c r="F67" s="92"/>
    </row>
    <row r="68" spans="5:6" ht="15">
      <c r="E68" s="92"/>
      <c r="F68" s="92"/>
    </row>
    <row r="69" spans="5:6" ht="15">
      <c r="E69" s="92"/>
      <c r="F69" s="92"/>
    </row>
    <row r="70" spans="5:6" ht="15">
      <c r="E70" s="92"/>
      <c r="F70" s="92"/>
    </row>
    <row r="71" spans="5:6" ht="15">
      <c r="E71" s="92"/>
      <c r="F71" s="92"/>
    </row>
    <row r="72" spans="5:6" ht="15">
      <c r="E72" s="92"/>
      <c r="F72" s="92"/>
    </row>
    <row r="73" spans="5:6" ht="15">
      <c r="E73" s="92"/>
      <c r="F73" s="92"/>
    </row>
    <row r="74" spans="5:6" ht="15">
      <c r="E74" s="92"/>
      <c r="F74" s="92"/>
    </row>
    <row r="75" spans="5:6" ht="15">
      <c r="E75" s="92"/>
      <c r="F75" s="92"/>
    </row>
    <row r="76" spans="5:6" ht="15">
      <c r="E76" s="92"/>
      <c r="F76" s="92"/>
    </row>
    <row r="77" spans="5:6" ht="15">
      <c r="E77" s="92"/>
      <c r="F77" s="92"/>
    </row>
    <row r="78" spans="5:6" ht="15">
      <c r="E78" s="92"/>
      <c r="F78" s="92"/>
    </row>
    <row r="79" spans="5:6" ht="15">
      <c r="E79" s="92"/>
      <c r="F79" s="92"/>
    </row>
    <row r="80" spans="5:6" ht="15">
      <c r="E80" s="92"/>
      <c r="F80" s="92"/>
    </row>
    <row r="81" spans="5:6" ht="15">
      <c r="E81" s="92"/>
      <c r="F81" s="92"/>
    </row>
    <row r="82" spans="5:6" ht="15">
      <c r="E82" s="92"/>
      <c r="F82" s="92"/>
    </row>
    <row r="83" spans="5:6" ht="15">
      <c r="E83" s="92"/>
      <c r="F83" s="92"/>
    </row>
    <row r="84" spans="5:6" ht="15">
      <c r="E84" s="92"/>
      <c r="F84" s="92"/>
    </row>
    <row r="85" spans="5:6" ht="15">
      <c r="E85" s="92"/>
      <c r="F85" s="92"/>
    </row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2009-10-13T08:03:28Z</cp:lastPrinted>
  <dcterms:created xsi:type="dcterms:W3CDTF">2008-10-27T14:27:44Z</dcterms:created>
  <dcterms:modified xsi:type="dcterms:W3CDTF">2009-10-14T11:40:39Z</dcterms:modified>
  <cp:category/>
  <cp:version/>
  <cp:contentType/>
  <cp:contentStatus/>
</cp:coreProperties>
</file>