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" sheetId="1" r:id="rId1"/>
    <sheet name="Zal nr 2" sheetId="2" r:id="rId2"/>
  </sheets>
  <definedNames>
    <definedName name="_xlnm.Print_Titles" localSheetId="0">'Zal nr 1'!$8:$10</definedName>
    <definedName name="_xlnm.Print_Titles" localSheetId="1">'Zal nr 2'!$7:$9</definedName>
  </definedNames>
  <calcPr fullCalcOnLoad="1"/>
</workbook>
</file>

<file path=xl/sharedStrings.xml><?xml version="1.0" encoding="utf-8"?>
<sst xmlns="http://schemas.openxmlformats.org/spreadsheetml/2006/main" count="163" uniqueCount="84">
  <si>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</si>
  <si>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</si>
  <si>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</si>
  <si>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</si>
  <si>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</si>
  <si>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</si>
  <si>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</si>
  <si>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</si>
  <si>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</si>
  <si>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</si>
  <si>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</si>
  <si>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usług pozostałych</t>
  </si>
  <si>
    <t>OGÓŁEM</t>
  </si>
  <si>
    <t>Prezydenta Miasta Koszalina</t>
  </si>
  <si>
    <t>Składki na ubezpieczenia społeczne</t>
  </si>
  <si>
    <t>GOSPODARKA MIESZKANIOWA</t>
  </si>
  <si>
    <t>N</t>
  </si>
  <si>
    <t>GKO</t>
  </si>
  <si>
    <t>Gospodarka gruntami i nieruchomościami</t>
  </si>
  <si>
    <t>Różne opłaty i składki</t>
  </si>
  <si>
    <t>Koszty postępowania sądowego i prokuratorskiego</t>
  </si>
  <si>
    <t>Załącznik nr 1 do Zarządzenia</t>
  </si>
  <si>
    <t>Załącznik nr 2 do Zarządzenia</t>
  </si>
  <si>
    <t>Wynagrodzenia bezosobowe</t>
  </si>
  <si>
    <t>RÓŻNE ROZLICZENIA</t>
  </si>
  <si>
    <t>Rezerwy ogólne i celowe</t>
  </si>
  <si>
    <t>TRANSPORT I ŁĄCZNOŚĆ</t>
  </si>
  <si>
    <t>ZMIANY  W  PLANIE  WYDATKÓW   NA  ZADANIA  WŁASNE   GMINY  
W  2010  ROKU</t>
  </si>
  <si>
    <t>ZMIANY  W  PLANIE  WYDATKÓW  NA  ZADANIA  WŁASNE  POWIATU  
W  2010  ROKU</t>
  </si>
  <si>
    <t>Wynagrodzenia osobowe pracowników</t>
  </si>
  <si>
    <t>Składki na FP</t>
  </si>
  <si>
    <r>
      <t>Rezerwa celowa  -</t>
    </r>
    <r>
      <rPr>
        <i/>
        <sz val="10"/>
        <rFont val="Calibri"/>
        <family val="2"/>
      </rPr>
      <t xml:space="preserve"> na wynagrodzenia i pochodne</t>
    </r>
  </si>
  <si>
    <t>EDUKACYJNA OPIEKA WYCHOWAWCZA</t>
  </si>
  <si>
    <t>Pomoc materialna dla uczniów</t>
  </si>
  <si>
    <t>Inne formy pomocy dla uczniów</t>
  </si>
  <si>
    <t>Stypendia dla uczniów</t>
  </si>
  <si>
    <t>E</t>
  </si>
  <si>
    <t xml:space="preserve">GOSPODARKA KOMUNALNA I OCHRONA ŚRODOWISKA </t>
  </si>
  <si>
    <t>4300</t>
  </si>
  <si>
    <t>Urząd Miejski</t>
  </si>
  <si>
    <t>4370</t>
  </si>
  <si>
    <t>Opłaty z tytułu zakupu usług telekomunikacyjnych telefonii stacjonarnej</t>
  </si>
  <si>
    <t>RO "Raduszka"</t>
  </si>
  <si>
    <t>90095</t>
  </si>
  <si>
    <t>OCHRONA ZDROWIA</t>
  </si>
  <si>
    <t>PU</t>
  </si>
  <si>
    <t>Przeciwdziałanie alkoholizmowi</t>
  </si>
  <si>
    <t>Zakup materiałów papierniczych do sprzętu drukarskiego i urządzeń kserograficznych</t>
  </si>
  <si>
    <t>Zakup akcesoriów komputerowych, w tym programów i licencji</t>
  </si>
  <si>
    <t>OŚWIATA I WYCHOWANIE</t>
  </si>
  <si>
    <t>Wydatki inwestycyjne jednostek budżetowych</t>
  </si>
  <si>
    <t>Wydatki inwestycyjne jednostek budżetowych:</t>
  </si>
  <si>
    <t>I Liceum Ogólnokształcące</t>
  </si>
  <si>
    <t>Zespół Szkól Nr 1</t>
  </si>
  <si>
    <t>Zespół Szkół Nr 10</t>
  </si>
  <si>
    <t>"Przeciwdziałanie wykluczeniu cyfrowemu uczniów koszalińskich szkół"</t>
  </si>
  <si>
    <t>Pozostałe odsetki</t>
  </si>
  <si>
    <t>Dodatkowe wynagrodzenie roczne</t>
  </si>
  <si>
    <t>Rada Miejska</t>
  </si>
  <si>
    <t>BRM</t>
  </si>
  <si>
    <t>OA</t>
  </si>
  <si>
    <t>4270</t>
  </si>
  <si>
    <t>Zakup usług remontowych</t>
  </si>
  <si>
    <r>
      <t xml:space="preserve">Zakup materiałów i wyposażenia - </t>
    </r>
    <r>
      <rPr>
        <b/>
        <sz val="10"/>
        <rFont val="Calibri"/>
        <family val="2"/>
      </rPr>
      <t>RO "Rokosowo"</t>
    </r>
  </si>
  <si>
    <t xml:space="preserve">z dnia 05 marca 2010 r.  </t>
  </si>
  <si>
    <t>Zespół Szkół nr 7</t>
  </si>
  <si>
    <t>Centrum Kształcenia Ustawicznego</t>
  </si>
  <si>
    <t>Gimnazjum Nr 2</t>
  </si>
  <si>
    <t>Zespół Szkół Nr 12</t>
  </si>
  <si>
    <t>Zespół Szkół Nr 11</t>
  </si>
  <si>
    <t>Zespół Szkół Nr 13</t>
  </si>
  <si>
    <t>Szkoła Postawowa Nr 6</t>
  </si>
  <si>
    <t>Szkoła Postawowa Nr 9</t>
  </si>
  <si>
    <t>Szkoła Postawowa Nr 10</t>
  </si>
  <si>
    <t>Szkoła Postawowa Nr 13</t>
  </si>
  <si>
    <t>Zespół Szkół Nr 2</t>
  </si>
  <si>
    <t xml:space="preserve">Zespół Szkół Sportowych </t>
  </si>
  <si>
    <t>Gimnazjum Nr 7</t>
  </si>
  <si>
    <t>Zespół Szkół Nr 1</t>
  </si>
  <si>
    <t>Zespół Szkół Nr 3</t>
  </si>
  <si>
    <t>Zespół Szkół Nr 8</t>
  </si>
  <si>
    <t>Zespół Szkół Nr 9</t>
  </si>
  <si>
    <t>Rezerwa ogólna</t>
  </si>
  <si>
    <t>Nr  541 / 1996 /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</si>
</sst>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6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sz val="13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4" fontId="12" fillId="0" borderId="18" xfId="20" applyNumberFormat="1" applyFont="1" applyFill="1" applyBorder="1" applyAlignment="1" applyProtection="1">
      <alignment vertical="center" wrapText="1"/>
      <protection locked="0"/>
    </xf>
    <xf numFmtId="164" fontId="10" fillId="0" borderId="10" xfId="20" applyNumberFormat="1" applyFont="1" applyFill="1" applyBorder="1" applyAlignment="1" applyProtection="1">
      <alignment vertical="center" wrapText="1"/>
      <protection locked="0"/>
    </xf>
    <xf numFmtId="164" fontId="10" fillId="0" borderId="14" xfId="20" applyNumberFormat="1" applyFont="1" applyFill="1" applyBorder="1" applyAlignment="1" applyProtection="1">
      <alignment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64" fontId="10" fillId="0" borderId="24" xfId="20" applyNumberFormat="1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6" fontId="4" fillId="0" borderId="11" xfId="15" applyNumberFormat="1" applyFont="1" applyBorder="1" applyAlignment="1">
      <alignment vertical="center"/>
    </xf>
    <xf numFmtId="166" fontId="4" fillId="0" borderId="28" xfId="15" applyNumberFormat="1" applyFont="1" applyBorder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11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NumberFormat="1" applyFont="1" applyFill="1" applyBorder="1" applyAlignment="1" applyProtection="1">
      <alignment horizontal="left" vertical="center"/>
      <protection locked="0"/>
    </xf>
    <xf numFmtId="3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164" fontId="12" fillId="0" borderId="18" xfId="20" applyNumberFormat="1" applyFont="1" applyFill="1" applyBorder="1" applyAlignment="1" applyProtection="1">
      <alignment vertical="center" wrapText="1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1" xfId="20" applyNumberFormat="1" applyFont="1" applyFill="1" applyBorder="1" applyAlignment="1" applyProtection="1">
      <alignment vertical="center" wrapText="1"/>
      <protection locked="0"/>
    </xf>
    <xf numFmtId="49" fontId="10" fillId="0" borderId="40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vertical="center" wrapText="1"/>
    </xf>
    <xf numFmtId="49" fontId="12" fillId="0" borderId="42" xfId="0" applyNumberFormat="1" applyFont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0" borderId="5" xfId="0" applyNumberFormat="1" applyFont="1" applyFill="1" applyBorder="1" applyAlignment="1" applyProtection="1">
      <alignment horizontal="right" vertical="center"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lef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5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left" vertical="center"/>
      <protection locked="0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 applyProtection="1">
      <alignment vertical="center" wrapText="1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NumberFormat="1" applyFont="1" applyFill="1" applyBorder="1" applyAlignment="1" applyProtection="1">
      <alignment horizontal="left" vertical="center"/>
      <protection locked="0"/>
    </xf>
    <xf numFmtId="3" fontId="12" fillId="0" borderId="37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NumberFormat="1" applyFont="1" applyFill="1" applyBorder="1" applyAlignment="1" applyProtection="1">
      <alignment horizontal="left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49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NumberFormat="1" applyFont="1" applyFill="1" applyBorder="1" applyAlignment="1" applyProtection="1">
      <alignment vertical="center" wrapText="1"/>
      <protection locked="0"/>
    </xf>
    <xf numFmtId="49" fontId="10" fillId="0" borderId="21" xfId="0" applyNumberFormat="1" applyFont="1" applyFill="1" applyBorder="1" applyAlignment="1" applyProtection="1">
      <alignment horizontal="left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0" fontId="12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164" fontId="10" fillId="0" borderId="45" xfId="20" applyNumberFormat="1" applyFont="1" applyFill="1" applyBorder="1" applyAlignment="1" applyProtection="1">
      <alignment vertical="center" wrapText="1"/>
      <protection locked="0"/>
    </xf>
    <xf numFmtId="0" fontId="11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64" fontId="12" fillId="0" borderId="24" xfId="20" applyNumberFormat="1" applyFont="1" applyFill="1" applyBorder="1" applyAlignment="1" applyProtection="1">
      <alignment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7.875" style="1" customWidth="1"/>
    <col min="2" max="2" width="43.625" style="1" customWidth="1"/>
    <col min="3" max="3" width="6.75390625" style="2" customWidth="1"/>
    <col min="4" max="4" width="14.875" style="1" customWidth="1"/>
    <col min="5" max="5" width="14.75390625" style="4" customWidth="1"/>
    <col min="6" max="16384" width="10.00390625" style="1" customWidth="1"/>
  </cols>
  <sheetData>
    <row r="1" ht="12.75" customHeight="1">
      <c r="D1" s="3" t="s">
        <v>21</v>
      </c>
    </row>
    <row r="2" spans="1:4" ht="12.75" customHeight="1">
      <c r="A2" s="5"/>
      <c r="B2" s="6"/>
      <c r="C2" s="7"/>
      <c r="D2" s="8" t="s">
        <v>83</v>
      </c>
    </row>
    <row r="3" spans="1:4" ht="12.75" customHeight="1">
      <c r="A3" s="5"/>
      <c r="B3" s="6"/>
      <c r="C3" s="7"/>
      <c r="D3" s="8" t="s">
        <v>13</v>
      </c>
    </row>
    <row r="4" spans="1:4" ht="12.75" customHeight="1">
      <c r="A4" s="5"/>
      <c r="B4" s="6"/>
      <c r="C4" s="7"/>
      <c r="D4" s="8" t="s">
        <v>64</v>
      </c>
    </row>
    <row r="5" spans="1:4" ht="11.25" customHeight="1">
      <c r="A5" s="5"/>
      <c r="B5" s="6"/>
      <c r="C5" s="7"/>
      <c r="D5" s="8"/>
    </row>
    <row r="6" spans="1:5" s="14" customFormat="1" ht="36.75" customHeight="1">
      <c r="A6" s="9" t="s">
        <v>27</v>
      </c>
      <c r="B6" s="10"/>
      <c r="C6" s="11"/>
      <c r="D6" s="12"/>
      <c r="E6" s="13"/>
    </row>
    <row r="7" spans="1:5" s="14" customFormat="1" ht="15" customHeight="1" thickBot="1">
      <c r="A7" s="9"/>
      <c r="B7" s="10"/>
      <c r="C7" s="15"/>
      <c r="E7" s="16" t="s">
        <v>0</v>
      </c>
    </row>
    <row r="8" spans="1:5" s="22" customFormat="1" ht="24" customHeight="1">
      <c r="A8" s="17" t="s">
        <v>1</v>
      </c>
      <c r="B8" s="18" t="s">
        <v>2</v>
      </c>
      <c r="C8" s="19" t="s">
        <v>3</v>
      </c>
      <c r="D8" s="20" t="s">
        <v>4</v>
      </c>
      <c r="E8" s="21"/>
    </row>
    <row r="9" spans="1:5" s="22" customFormat="1" ht="13.5" customHeight="1">
      <c r="A9" s="23" t="s">
        <v>5</v>
      </c>
      <c r="B9" s="24"/>
      <c r="C9" s="25" t="s">
        <v>6</v>
      </c>
      <c r="D9" s="26" t="s">
        <v>8</v>
      </c>
      <c r="E9" s="27" t="s">
        <v>7</v>
      </c>
    </row>
    <row r="10" spans="1:5" s="32" customFormat="1" ht="10.5" customHeight="1" thickBot="1">
      <c r="A10" s="28">
        <v>1</v>
      </c>
      <c r="B10" s="29">
        <v>2</v>
      </c>
      <c r="C10" s="29">
        <v>3</v>
      </c>
      <c r="D10" s="30">
        <v>5</v>
      </c>
      <c r="E10" s="31">
        <v>6</v>
      </c>
    </row>
    <row r="11" spans="1:5" s="37" customFormat="1" ht="18.75" customHeight="1" thickBot="1" thickTop="1">
      <c r="A11" s="33">
        <v>600</v>
      </c>
      <c r="B11" s="34" t="s">
        <v>26</v>
      </c>
      <c r="C11" s="159" t="s">
        <v>17</v>
      </c>
      <c r="D11" s="35"/>
      <c r="E11" s="36">
        <f>E12</f>
        <v>18330</v>
      </c>
    </row>
    <row r="12" spans="1:5" s="37" customFormat="1" ht="15" customHeight="1" thickTop="1">
      <c r="A12" s="38">
        <v>60095</v>
      </c>
      <c r="B12" s="39" t="s">
        <v>9</v>
      </c>
      <c r="C12" s="160"/>
      <c r="D12" s="40"/>
      <c r="E12" s="41">
        <f>SUM(E13:E15)</f>
        <v>18330</v>
      </c>
    </row>
    <row r="13" spans="1:5" s="129" customFormat="1" ht="16.5" customHeight="1">
      <c r="A13" s="106">
        <v>4010</v>
      </c>
      <c r="B13" s="118" t="s">
        <v>29</v>
      </c>
      <c r="C13" s="149"/>
      <c r="D13" s="130"/>
      <c r="E13" s="107">
        <v>15600</v>
      </c>
    </row>
    <row r="14" spans="1:5" s="129" customFormat="1" ht="16.5" customHeight="1">
      <c r="A14" s="106">
        <v>4110</v>
      </c>
      <c r="B14" s="118" t="s">
        <v>14</v>
      </c>
      <c r="C14" s="149"/>
      <c r="D14" s="130"/>
      <c r="E14" s="107">
        <v>2350</v>
      </c>
    </row>
    <row r="15" spans="1:5" s="129" customFormat="1" ht="16.5" customHeight="1" thickBot="1">
      <c r="A15" s="106">
        <v>4120</v>
      </c>
      <c r="B15" s="118" t="s">
        <v>30</v>
      </c>
      <c r="C15" s="112"/>
      <c r="D15" s="131"/>
      <c r="E15" s="107">
        <v>380</v>
      </c>
    </row>
    <row r="16" spans="1:5" s="32" customFormat="1" ht="18.75" customHeight="1" thickBot="1" thickTop="1">
      <c r="A16" s="33">
        <v>700</v>
      </c>
      <c r="B16" s="34" t="s">
        <v>15</v>
      </c>
      <c r="C16" s="159" t="s">
        <v>16</v>
      </c>
      <c r="D16" s="45">
        <f>D17</f>
        <v>5000</v>
      </c>
      <c r="E16" s="36">
        <f>E17</f>
        <v>5000</v>
      </c>
    </row>
    <row r="17" spans="1:5" s="32" customFormat="1" ht="18" customHeight="1" thickTop="1">
      <c r="A17" s="38">
        <v>70005</v>
      </c>
      <c r="B17" s="46" t="s">
        <v>18</v>
      </c>
      <c r="C17" s="160"/>
      <c r="D17" s="47">
        <f>SUM(D18:D19)</f>
        <v>5000</v>
      </c>
      <c r="E17" s="41">
        <f>SUM(E18:E19)</f>
        <v>5000</v>
      </c>
    </row>
    <row r="18" spans="1:5" s="113" customFormat="1" ht="18" customHeight="1">
      <c r="A18" s="106">
        <v>4430</v>
      </c>
      <c r="B18" s="111" t="s">
        <v>19</v>
      </c>
      <c r="C18" s="112"/>
      <c r="D18" s="110">
        <v>5000</v>
      </c>
      <c r="E18" s="107"/>
    </row>
    <row r="19" spans="1:5" s="32" customFormat="1" ht="21.75" customHeight="1" thickBot="1">
      <c r="A19" s="42">
        <v>4610</v>
      </c>
      <c r="B19" s="48" t="s">
        <v>20</v>
      </c>
      <c r="C19" s="112"/>
      <c r="D19" s="49"/>
      <c r="E19" s="44">
        <v>5000</v>
      </c>
    </row>
    <row r="20" spans="1:5" s="37" customFormat="1" ht="17.25" customHeight="1" thickBot="1" thickTop="1">
      <c r="A20" s="33">
        <v>750</v>
      </c>
      <c r="B20" s="88" t="s">
        <v>10</v>
      </c>
      <c r="C20" s="159"/>
      <c r="D20" s="45">
        <f>D23+D30+D21</f>
        <v>57070</v>
      </c>
      <c r="E20" s="89">
        <f>E23+E30+E21</f>
        <v>57070</v>
      </c>
    </row>
    <row r="21" spans="1:5" s="37" customFormat="1" ht="16.5" customHeight="1" thickTop="1">
      <c r="A21" s="38">
        <v>75022</v>
      </c>
      <c r="B21" s="90" t="s">
        <v>58</v>
      </c>
      <c r="C21" s="160" t="s">
        <v>59</v>
      </c>
      <c r="D21" s="47"/>
      <c r="E21" s="91">
        <f>SUM(E22)</f>
        <v>6000</v>
      </c>
    </row>
    <row r="22" spans="1:5" s="129" customFormat="1" ht="16.5" customHeight="1">
      <c r="A22" s="106">
        <v>4170</v>
      </c>
      <c r="B22" s="147" t="s">
        <v>23</v>
      </c>
      <c r="C22" s="112"/>
      <c r="D22" s="110"/>
      <c r="E22" s="148">
        <v>6000</v>
      </c>
    </row>
    <row r="23" spans="1:5" s="37" customFormat="1" ht="16.5" customHeight="1">
      <c r="A23" s="50">
        <v>75023</v>
      </c>
      <c r="B23" s="151" t="s">
        <v>39</v>
      </c>
      <c r="C23" s="161" t="s">
        <v>60</v>
      </c>
      <c r="D23" s="52">
        <f>SUM(D24:D29)</f>
        <v>56000</v>
      </c>
      <c r="E23" s="119">
        <f>SUM(E25:E29)</f>
        <v>45000</v>
      </c>
    </row>
    <row r="24" spans="1:5" s="129" customFormat="1" ht="15.75" customHeight="1">
      <c r="A24" s="106">
        <v>4040</v>
      </c>
      <c r="B24" s="147" t="s">
        <v>57</v>
      </c>
      <c r="C24" s="112"/>
      <c r="D24" s="110">
        <v>11000</v>
      </c>
      <c r="E24" s="148"/>
    </row>
    <row r="25" spans="1:5" s="37" customFormat="1" ht="15.75" customHeight="1">
      <c r="A25" s="42">
        <v>4430</v>
      </c>
      <c r="B25" s="92" t="s">
        <v>19</v>
      </c>
      <c r="C25" s="149"/>
      <c r="D25" s="110">
        <v>45000</v>
      </c>
      <c r="E25" s="97"/>
    </row>
    <row r="26" spans="1:5" s="129" customFormat="1" ht="16.5" customHeight="1">
      <c r="A26" s="106">
        <v>4580</v>
      </c>
      <c r="B26" s="147" t="s">
        <v>56</v>
      </c>
      <c r="C26" s="112"/>
      <c r="D26" s="110"/>
      <c r="E26" s="148">
        <v>1315</v>
      </c>
    </row>
    <row r="27" spans="1:5" s="129" customFormat="1" ht="20.25" customHeight="1">
      <c r="A27" s="106">
        <v>4610</v>
      </c>
      <c r="B27" s="150" t="s">
        <v>20</v>
      </c>
      <c r="C27" s="112"/>
      <c r="D27" s="110"/>
      <c r="E27" s="148">
        <v>1589</v>
      </c>
    </row>
    <row r="28" spans="1:5" s="129" customFormat="1" ht="34.5" customHeight="1">
      <c r="A28" s="106">
        <v>4750</v>
      </c>
      <c r="B28" s="109" t="s">
        <v>48</v>
      </c>
      <c r="C28" s="112"/>
      <c r="D28" s="110"/>
      <c r="E28" s="148">
        <v>37252</v>
      </c>
    </row>
    <row r="29" spans="1:5" s="37" customFormat="1" ht="15.75" customHeight="1">
      <c r="A29" s="42">
        <v>6050</v>
      </c>
      <c r="B29" s="132" t="s">
        <v>50</v>
      </c>
      <c r="C29" s="112"/>
      <c r="D29" s="49"/>
      <c r="E29" s="93">
        <v>4844</v>
      </c>
    </row>
    <row r="30" spans="1:5" s="37" customFormat="1" ht="15" customHeight="1">
      <c r="A30" s="50">
        <v>75095</v>
      </c>
      <c r="B30" s="51" t="s">
        <v>9</v>
      </c>
      <c r="C30" s="161" t="s">
        <v>59</v>
      </c>
      <c r="D30" s="52">
        <f>D32</f>
        <v>1070</v>
      </c>
      <c r="E30" s="119">
        <f>SUM(E31:E32)</f>
        <v>6070</v>
      </c>
    </row>
    <row r="31" spans="1:5" s="37" customFormat="1" ht="17.25" customHeight="1">
      <c r="A31" s="106">
        <v>4210</v>
      </c>
      <c r="B31" s="111" t="s">
        <v>63</v>
      </c>
      <c r="C31" s="149"/>
      <c r="D31" s="96"/>
      <c r="E31" s="148">
        <v>5000</v>
      </c>
    </row>
    <row r="32" spans="1:5" s="127" customFormat="1" ht="12.75" customHeight="1">
      <c r="A32" s="122"/>
      <c r="B32" s="123" t="s">
        <v>42</v>
      </c>
      <c r="C32" s="124"/>
      <c r="D32" s="125">
        <f>SUM(D33:D34)</f>
        <v>1070</v>
      </c>
      <c r="E32" s="126">
        <f>SUM(E33:E34)</f>
        <v>1070</v>
      </c>
    </row>
    <row r="33" spans="1:5" s="37" customFormat="1" ht="15.75" customHeight="1">
      <c r="A33" s="42">
        <v>4300</v>
      </c>
      <c r="B33" s="92" t="s">
        <v>11</v>
      </c>
      <c r="C33" s="112"/>
      <c r="D33" s="49"/>
      <c r="E33" s="93">
        <v>1070</v>
      </c>
    </row>
    <row r="34" spans="1:5" s="37" customFormat="1" ht="33" customHeight="1" thickBot="1">
      <c r="A34" s="121" t="s">
        <v>40</v>
      </c>
      <c r="B34" s="120" t="s">
        <v>41</v>
      </c>
      <c r="C34" s="162"/>
      <c r="D34" s="94">
        <v>1070</v>
      </c>
      <c r="E34" s="95"/>
    </row>
    <row r="35" spans="1:5" s="56" customFormat="1" ht="22.5" customHeight="1" thickBot="1" thickTop="1">
      <c r="A35" s="33">
        <v>758</v>
      </c>
      <c r="B35" s="58" t="s">
        <v>24</v>
      </c>
      <c r="C35" s="163"/>
      <c r="D35" s="45">
        <f>D36</f>
        <v>38330</v>
      </c>
      <c r="E35" s="36"/>
    </row>
    <row r="36" spans="1:5" s="56" customFormat="1" ht="17.25" customHeight="1" thickTop="1">
      <c r="A36" s="38">
        <v>75818</v>
      </c>
      <c r="B36" s="59" t="s">
        <v>25</v>
      </c>
      <c r="C36" s="164"/>
      <c r="D36" s="47">
        <f>SUM(D37:D38)</f>
        <v>38330</v>
      </c>
      <c r="E36" s="41"/>
    </row>
    <row r="37" spans="1:5" s="56" customFormat="1" ht="19.5" customHeight="1">
      <c r="A37" s="106">
        <v>4810</v>
      </c>
      <c r="B37" s="109" t="s">
        <v>82</v>
      </c>
      <c r="C37" s="165"/>
      <c r="D37" s="110">
        <v>20000</v>
      </c>
      <c r="E37" s="105"/>
    </row>
    <row r="38" spans="1:5" s="56" customFormat="1" ht="20.25" customHeight="1" thickBot="1">
      <c r="A38" s="106">
        <v>4810</v>
      </c>
      <c r="B38" s="109" t="s">
        <v>31</v>
      </c>
      <c r="C38" s="165"/>
      <c r="D38" s="110">
        <v>18330</v>
      </c>
      <c r="E38" s="105"/>
    </row>
    <row r="39" spans="1:5" s="56" customFormat="1" ht="20.25" customHeight="1" thickBot="1" thickTop="1">
      <c r="A39" s="33">
        <v>801</v>
      </c>
      <c r="B39" s="58" t="s">
        <v>49</v>
      </c>
      <c r="C39" s="163" t="s">
        <v>36</v>
      </c>
      <c r="D39" s="45">
        <f>D40</f>
        <v>96670</v>
      </c>
      <c r="E39" s="36">
        <f>SUM(E40)</f>
        <v>116670</v>
      </c>
    </row>
    <row r="40" spans="1:5" s="56" customFormat="1" ht="19.5" customHeight="1" thickTop="1">
      <c r="A40" s="38">
        <v>80195</v>
      </c>
      <c r="B40" s="59" t="s">
        <v>9</v>
      </c>
      <c r="C40" s="164"/>
      <c r="D40" s="47">
        <f>SUM(D41:D74)</f>
        <v>96670</v>
      </c>
      <c r="E40" s="41">
        <f>SUM(E41:E74)</f>
        <v>116670</v>
      </c>
    </row>
    <row r="41" spans="1:5" s="56" customFormat="1" ht="17.25" customHeight="1">
      <c r="A41" s="106">
        <v>4010</v>
      </c>
      <c r="B41" s="118" t="s">
        <v>29</v>
      </c>
      <c r="C41" s="165"/>
      <c r="D41" s="110">
        <v>17000</v>
      </c>
      <c r="E41" s="107">
        <f>SUM(E42:E51)</f>
        <v>17000</v>
      </c>
    </row>
    <row r="42" spans="1:5" s="139" customFormat="1" ht="14.25" customHeight="1">
      <c r="A42" s="170"/>
      <c r="B42" s="171" t="s">
        <v>76</v>
      </c>
      <c r="C42" s="172"/>
      <c r="D42" s="173"/>
      <c r="E42" s="174">
        <v>1400</v>
      </c>
    </row>
    <row r="43" spans="1:5" s="139" customFormat="1" ht="12.75" customHeight="1">
      <c r="A43" s="167"/>
      <c r="B43" s="168" t="s">
        <v>67</v>
      </c>
      <c r="C43" s="136"/>
      <c r="D43" s="137"/>
      <c r="E43" s="169">
        <v>2300</v>
      </c>
    </row>
    <row r="44" spans="1:5" s="139" customFormat="1" ht="15" customHeight="1">
      <c r="A44" s="167"/>
      <c r="B44" s="168" t="s">
        <v>69</v>
      </c>
      <c r="C44" s="136"/>
      <c r="D44" s="137"/>
      <c r="E44" s="169">
        <v>1400</v>
      </c>
    </row>
    <row r="45" spans="1:5" s="139" customFormat="1" ht="15" customHeight="1">
      <c r="A45" s="167"/>
      <c r="B45" s="168" t="s">
        <v>70</v>
      </c>
      <c r="C45" s="136"/>
      <c r="D45" s="137"/>
      <c r="E45" s="169">
        <v>2800</v>
      </c>
    </row>
    <row r="46" spans="1:5" s="139" customFormat="1" ht="15" customHeight="1">
      <c r="A46" s="167"/>
      <c r="B46" s="168" t="s">
        <v>71</v>
      </c>
      <c r="C46" s="136"/>
      <c r="D46" s="137"/>
      <c r="E46" s="169">
        <v>900</v>
      </c>
    </row>
    <row r="47" spans="1:5" s="139" customFormat="1" ht="15" customHeight="1">
      <c r="A47" s="167"/>
      <c r="B47" s="168" t="s">
        <v>72</v>
      </c>
      <c r="C47" s="136"/>
      <c r="D47" s="137"/>
      <c r="E47" s="169">
        <v>1800</v>
      </c>
    </row>
    <row r="48" spans="1:5" s="139" customFormat="1" ht="15" customHeight="1">
      <c r="A48" s="167"/>
      <c r="B48" s="168" t="s">
        <v>73</v>
      </c>
      <c r="C48" s="136"/>
      <c r="D48" s="137"/>
      <c r="E48" s="169">
        <v>900</v>
      </c>
    </row>
    <row r="49" spans="1:5" s="139" customFormat="1" ht="15" customHeight="1">
      <c r="A49" s="167"/>
      <c r="B49" s="168" t="s">
        <v>74</v>
      </c>
      <c r="C49" s="136"/>
      <c r="D49" s="137"/>
      <c r="E49" s="169">
        <v>900</v>
      </c>
    </row>
    <row r="50" spans="1:5" s="139" customFormat="1" ht="15" customHeight="1">
      <c r="A50" s="167"/>
      <c r="B50" s="168" t="s">
        <v>77</v>
      </c>
      <c r="C50" s="136"/>
      <c r="D50" s="137"/>
      <c r="E50" s="169">
        <v>2800</v>
      </c>
    </row>
    <row r="51" spans="1:5" s="139" customFormat="1" ht="15" customHeight="1">
      <c r="A51" s="167"/>
      <c r="B51" s="168" t="s">
        <v>75</v>
      </c>
      <c r="C51" s="136"/>
      <c r="D51" s="137"/>
      <c r="E51" s="169">
        <v>1800</v>
      </c>
    </row>
    <row r="52" spans="1:5" s="56" customFormat="1" ht="17.25" customHeight="1">
      <c r="A52" s="106">
        <v>4110</v>
      </c>
      <c r="B52" s="118" t="s">
        <v>14</v>
      </c>
      <c r="C52" s="165"/>
      <c r="D52" s="110">
        <v>2600</v>
      </c>
      <c r="E52" s="107">
        <f>SUM(E53:E62)</f>
        <v>2600</v>
      </c>
    </row>
    <row r="53" spans="1:5" s="139" customFormat="1" ht="15" customHeight="1">
      <c r="A53" s="167"/>
      <c r="B53" s="168" t="s">
        <v>76</v>
      </c>
      <c r="C53" s="136"/>
      <c r="D53" s="137"/>
      <c r="E53" s="169">
        <v>200</v>
      </c>
    </row>
    <row r="54" spans="1:5" s="139" customFormat="1" ht="15" customHeight="1">
      <c r="A54" s="167"/>
      <c r="B54" s="168" t="s">
        <v>67</v>
      </c>
      <c r="C54" s="136"/>
      <c r="D54" s="137"/>
      <c r="E54" s="169">
        <v>350</v>
      </c>
    </row>
    <row r="55" spans="1:5" s="139" customFormat="1" ht="15" customHeight="1">
      <c r="A55" s="167"/>
      <c r="B55" s="168" t="s">
        <v>69</v>
      </c>
      <c r="C55" s="136"/>
      <c r="D55" s="137"/>
      <c r="E55" s="169">
        <v>200</v>
      </c>
    </row>
    <row r="56" spans="1:5" s="139" customFormat="1" ht="15" customHeight="1">
      <c r="A56" s="167"/>
      <c r="B56" s="168" t="s">
        <v>70</v>
      </c>
      <c r="C56" s="136"/>
      <c r="D56" s="137"/>
      <c r="E56" s="169">
        <v>430</v>
      </c>
    </row>
    <row r="57" spans="1:5" s="139" customFormat="1" ht="15" customHeight="1">
      <c r="A57" s="167"/>
      <c r="B57" s="168" t="s">
        <v>71</v>
      </c>
      <c r="C57" s="136"/>
      <c r="D57" s="137"/>
      <c r="E57" s="169">
        <v>150</v>
      </c>
    </row>
    <row r="58" spans="1:5" s="139" customFormat="1" ht="15" customHeight="1">
      <c r="A58" s="167"/>
      <c r="B58" s="168" t="s">
        <v>72</v>
      </c>
      <c r="C58" s="136"/>
      <c r="D58" s="137"/>
      <c r="E58" s="169">
        <v>270</v>
      </c>
    </row>
    <row r="59" spans="1:5" s="139" customFormat="1" ht="15" customHeight="1">
      <c r="A59" s="167"/>
      <c r="B59" s="168" t="s">
        <v>73</v>
      </c>
      <c r="C59" s="136"/>
      <c r="D59" s="137"/>
      <c r="E59" s="169">
        <v>150</v>
      </c>
    </row>
    <row r="60" spans="1:5" s="139" customFormat="1" ht="15" customHeight="1">
      <c r="A60" s="167"/>
      <c r="B60" s="168" t="s">
        <v>74</v>
      </c>
      <c r="C60" s="136"/>
      <c r="D60" s="137"/>
      <c r="E60" s="169">
        <v>150</v>
      </c>
    </row>
    <row r="61" spans="1:5" s="139" customFormat="1" ht="15" customHeight="1">
      <c r="A61" s="167"/>
      <c r="B61" s="168" t="s">
        <v>77</v>
      </c>
      <c r="C61" s="136"/>
      <c r="D61" s="137"/>
      <c r="E61" s="169">
        <v>430</v>
      </c>
    </row>
    <row r="62" spans="1:5" s="139" customFormat="1" ht="15" customHeight="1">
      <c r="A62" s="167"/>
      <c r="B62" s="168" t="s">
        <v>75</v>
      </c>
      <c r="C62" s="136"/>
      <c r="D62" s="137"/>
      <c r="E62" s="169">
        <v>270</v>
      </c>
    </row>
    <row r="63" spans="1:5" s="56" customFormat="1" ht="17.25" customHeight="1">
      <c r="A63" s="106">
        <v>4120</v>
      </c>
      <c r="B63" s="118" t="s">
        <v>30</v>
      </c>
      <c r="C63" s="165"/>
      <c r="D63" s="110">
        <v>400</v>
      </c>
      <c r="E63" s="107">
        <f>SUM(E64:E73)</f>
        <v>400</v>
      </c>
    </row>
    <row r="64" spans="1:5" s="56" customFormat="1" ht="14.25" customHeight="1">
      <c r="A64" s="106"/>
      <c r="B64" s="168" t="s">
        <v>76</v>
      </c>
      <c r="C64" s="165"/>
      <c r="D64" s="110"/>
      <c r="E64" s="169">
        <v>30</v>
      </c>
    </row>
    <row r="65" spans="1:5" s="139" customFormat="1" ht="14.25" customHeight="1">
      <c r="A65" s="167"/>
      <c r="B65" s="168" t="s">
        <v>67</v>
      </c>
      <c r="C65" s="136"/>
      <c r="D65" s="137"/>
      <c r="E65" s="169">
        <v>60</v>
      </c>
    </row>
    <row r="66" spans="1:5" s="139" customFormat="1" ht="14.25" customHeight="1">
      <c r="A66" s="167"/>
      <c r="B66" s="168" t="s">
        <v>69</v>
      </c>
      <c r="C66" s="136"/>
      <c r="D66" s="137"/>
      <c r="E66" s="169">
        <v>30</v>
      </c>
    </row>
    <row r="67" spans="1:5" s="139" customFormat="1" ht="14.25" customHeight="1">
      <c r="A67" s="167"/>
      <c r="B67" s="168" t="s">
        <v>70</v>
      </c>
      <c r="C67" s="136"/>
      <c r="D67" s="137"/>
      <c r="E67" s="169">
        <v>70</v>
      </c>
    </row>
    <row r="68" spans="1:5" s="139" customFormat="1" ht="14.25" customHeight="1">
      <c r="A68" s="167"/>
      <c r="B68" s="168" t="s">
        <v>71</v>
      </c>
      <c r="C68" s="136"/>
      <c r="D68" s="137"/>
      <c r="E68" s="169">
        <v>20</v>
      </c>
    </row>
    <row r="69" spans="1:5" s="139" customFormat="1" ht="14.25" customHeight="1">
      <c r="A69" s="167"/>
      <c r="B69" s="168" t="s">
        <v>72</v>
      </c>
      <c r="C69" s="136"/>
      <c r="D69" s="137"/>
      <c r="E69" s="169">
        <v>40</v>
      </c>
    </row>
    <row r="70" spans="1:5" s="139" customFormat="1" ht="14.25" customHeight="1">
      <c r="A70" s="167"/>
      <c r="B70" s="168" t="s">
        <v>73</v>
      </c>
      <c r="C70" s="136"/>
      <c r="D70" s="137"/>
      <c r="E70" s="169">
        <v>20</v>
      </c>
    </row>
    <row r="71" spans="1:5" s="139" customFormat="1" ht="14.25" customHeight="1">
      <c r="A71" s="167"/>
      <c r="B71" s="168" t="s">
        <v>74</v>
      </c>
      <c r="C71" s="136"/>
      <c r="D71" s="137"/>
      <c r="E71" s="169">
        <v>20</v>
      </c>
    </row>
    <row r="72" spans="1:5" s="139" customFormat="1" ht="14.25" customHeight="1">
      <c r="A72" s="167"/>
      <c r="B72" s="168" t="s">
        <v>77</v>
      </c>
      <c r="C72" s="136"/>
      <c r="D72" s="137"/>
      <c r="E72" s="169">
        <v>70</v>
      </c>
    </row>
    <row r="73" spans="1:5" s="139" customFormat="1" ht="14.25" customHeight="1">
      <c r="A73" s="167"/>
      <c r="B73" s="168" t="s">
        <v>75</v>
      </c>
      <c r="C73" s="136"/>
      <c r="D73" s="137"/>
      <c r="E73" s="169">
        <v>40</v>
      </c>
    </row>
    <row r="74" spans="1:5" s="56" customFormat="1" ht="25.5" customHeight="1">
      <c r="A74" s="106"/>
      <c r="B74" s="145" t="s">
        <v>55</v>
      </c>
      <c r="C74" s="165"/>
      <c r="D74" s="125">
        <f>SUM(D75:D78)</f>
        <v>76670</v>
      </c>
      <c r="E74" s="146">
        <f>SUM(E75:E77)</f>
        <v>76670</v>
      </c>
    </row>
    <row r="75" spans="1:5" s="56" customFormat="1" ht="15.75" customHeight="1">
      <c r="A75" s="106">
        <v>4018</v>
      </c>
      <c r="B75" s="118" t="s">
        <v>29</v>
      </c>
      <c r="C75" s="165"/>
      <c r="D75" s="110"/>
      <c r="E75" s="107">
        <v>55394</v>
      </c>
    </row>
    <row r="76" spans="1:5" s="56" customFormat="1" ht="15.75" customHeight="1">
      <c r="A76" s="106">
        <v>4019</v>
      </c>
      <c r="B76" s="118" t="s">
        <v>29</v>
      </c>
      <c r="C76" s="165"/>
      <c r="D76" s="110"/>
      <c r="E76" s="107">
        <v>21276</v>
      </c>
    </row>
    <row r="77" spans="1:5" s="56" customFormat="1" ht="15.75" customHeight="1">
      <c r="A77" s="106">
        <v>4178</v>
      </c>
      <c r="B77" s="109" t="s">
        <v>23</v>
      </c>
      <c r="C77" s="165"/>
      <c r="D77" s="110">
        <v>55394</v>
      </c>
      <c r="E77" s="107"/>
    </row>
    <row r="78" spans="1:5" s="56" customFormat="1" ht="15.75" customHeight="1" thickBot="1">
      <c r="A78" s="106">
        <v>4179</v>
      </c>
      <c r="B78" s="109" t="s">
        <v>23</v>
      </c>
      <c r="C78" s="165"/>
      <c r="D78" s="110">
        <v>21276</v>
      </c>
      <c r="E78" s="107"/>
    </row>
    <row r="79" spans="1:5" s="56" customFormat="1" ht="19.5" customHeight="1" thickBot="1" thickTop="1">
      <c r="A79" s="33">
        <v>851</v>
      </c>
      <c r="B79" s="58" t="s">
        <v>44</v>
      </c>
      <c r="C79" s="163" t="s">
        <v>45</v>
      </c>
      <c r="D79" s="45">
        <f>D80</f>
        <v>11600</v>
      </c>
      <c r="E79" s="36">
        <f>E80</f>
        <v>11600</v>
      </c>
    </row>
    <row r="80" spans="1:5" s="61" customFormat="1" ht="15.75" customHeight="1" thickTop="1">
      <c r="A80" s="54">
        <v>85154</v>
      </c>
      <c r="B80" s="62" t="s">
        <v>46</v>
      </c>
      <c r="C80" s="166"/>
      <c r="D80" s="55">
        <f>SUM(D81:D86)</f>
        <v>11600</v>
      </c>
      <c r="E80" s="63">
        <f>SUM(E81:E86)</f>
        <v>11600</v>
      </c>
    </row>
    <row r="81" spans="1:5" s="129" customFormat="1" ht="16.5" customHeight="1">
      <c r="A81" s="106">
        <v>4110</v>
      </c>
      <c r="B81" s="118" t="s">
        <v>14</v>
      </c>
      <c r="C81" s="112"/>
      <c r="D81" s="110"/>
      <c r="E81" s="128">
        <v>1647</v>
      </c>
    </row>
    <row r="82" spans="1:5" s="129" customFormat="1" ht="16.5" customHeight="1">
      <c r="A82" s="106">
        <v>4120</v>
      </c>
      <c r="B82" s="118" t="s">
        <v>30</v>
      </c>
      <c r="C82" s="112"/>
      <c r="D82" s="110"/>
      <c r="E82" s="128">
        <v>245</v>
      </c>
    </row>
    <row r="83" spans="1:5" s="129" customFormat="1" ht="16.5" customHeight="1">
      <c r="A83" s="106">
        <v>4170</v>
      </c>
      <c r="B83" s="109" t="s">
        <v>23</v>
      </c>
      <c r="C83" s="112"/>
      <c r="D83" s="110"/>
      <c r="E83" s="128">
        <v>8200</v>
      </c>
    </row>
    <row r="84" spans="1:5" s="129" customFormat="1" ht="16.5" customHeight="1">
      <c r="A84" s="106">
        <v>4300</v>
      </c>
      <c r="B84" s="109" t="s">
        <v>11</v>
      </c>
      <c r="C84" s="112"/>
      <c r="D84" s="110">
        <v>11600</v>
      </c>
      <c r="E84" s="128"/>
    </row>
    <row r="85" spans="1:5" s="129" customFormat="1" ht="27" customHeight="1">
      <c r="A85" s="106">
        <v>4740</v>
      </c>
      <c r="B85" s="109" t="s">
        <v>47</v>
      </c>
      <c r="C85" s="112"/>
      <c r="D85" s="110"/>
      <c r="E85" s="128">
        <v>508</v>
      </c>
    </row>
    <row r="86" spans="1:5" s="129" customFormat="1" ht="30" customHeight="1">
      <c r="A86" s="152">
        <v>4750</v>
      </c>
      <c r="B86" s="180" t="s">
        <v>48</v>
      </c>
      <c r="C86" s="181"/>
      <c r="D86" s="153"/>
      <c r="E86" s="182">
        <v>1000</v>
      </c>
    </row>
    <row r="87" spans="1:5" s="56" customFormat="1" ht="20.25" customHeight="1" thickBot="1">
      <c r="A87" s="175">
        <v>854</v>
      </c>
      <c r="B87" s="176" t="s">
        <v>32</v>
      </c>
      <c r="C87" s="177" t="s">
        <v>36</v>
      </c>
      <c r="D87" s="178">
        <f>D88</f>
        <v>1900</v>
      </c>
      <c r="E87" s="179">
        <f>E88</f>
        <v>1900</v>
      </c>
    </row>
    <row r="88" spans="1:5" s="61" customFormat="1" ht="16.5" customHeight="1" thickTop="1">
      <c r="A88" s="54">
        <v>85415</v>
      </c>
      <c r="B88" s="62" t="s">
        <v>33</v>
      </c>
      <c r="C88" s="166"/>
      <c r="D88" s="55">
        <f>SUM(D89:D90)</f>
        <v>1900</v>
      </c>
      <c r="E88" s="63">
        <f>SUM(E89:E90)</f>
        <v>1900</v>
      </c>
    </row>
    <row r="89" spans="1:5" s="37" customFormat="1" ht="16.5" customHeight="1">
      <c r="A89" s="42">
        <v>3240</v>
      </c>
      <c r="B89" s="57" t="s">
        <v>35</v>
      </c>
      <c r="C89" s="112"/>
      <c r="D89" s="49">
        <v>1900</v>
      </c>
      <c r="E89" s="64"/>
    </row>
    <row r="90" spans="1:5" s="37" customFormat="1" ht="16.5" customHeight="1" thickBot="1">
      <c r="A90" s="42">
        <v>3260</v>
      </c>
      <c r="B90" s="57" t="s">
        <v>34</v>
      </c>
      <c r="C90" s="112"/>
      <c r="D90" s="49"/>
      <c r="E90" s="64">
        <v>1900</v>
      </c>
    </row>
    <row r="91" spans="1:5" s="56" customFormat="1" ht="30.75" customHeight="1" thickBot="1" thickTop="1">
      <c r="A91" s="114">
        <v>900</v>
      </c>
      <c r="B91" s="115" t="s">
        <v>37</v>
      </c>
      <c r="C91" s="163" t="s">
        <v>17</v>
      </c>
      <c r="D91" s="45">
        <f>D92</f>
        <v>20000</v>
      </c>
      <c r="E91" s="36">
        <f>E92</f>
        <v>40000</v>
      </c>
    </row>
    <row r="92" spans="1:5" s="61" customFormat="1" ht="18" customHeight="1" thickTop="1">
      <c r="A92" s="116" t="s">
        <v>43</v>
      </c>
      <c r="B92" s="156" t="s">
        <v>9</v>
      </c>
      <c r="C92" s="161"/>
      <c r="D92" s="52">
        <f>SUM(D93:D95)</f>
        <v>20000</v>
      </c>
      <c r="E92" s="157">
        <f>SUM(E93:E95)</f>
        <v>40000</v>
      </c>
    </row>
    <row r="93" spans="1:5" s="37" customFormat="1" ht="18" customHeight="1">
      <c r="A93" s="117" t="s">
        <v>61</v>
      </c>
      <c r="B93" s="158" t="s">
        <v>62</v>
      </c>
      <c r="C93" s="133"/>
      <c r="D93" s="49">
        <v>20000</v>
      </c>
      <c r="E93" s="64"/>
    </row>
    <row r="94" spans="1:5" s="37" customFormat="1" ht="18" customHeight="1">
      <c r="A94" s="183" t="s">
        <v>38</v>
      </c>
      <c r="B94" s="118" t="s">
        <v>11</v>
      </c>
      <c r="C94" s="112"/>
      <c r="D94" s="49"/>
      <c r="E94" s="64">
        <v>20000</v>
      </c>
    </row>
    <row r="95" spans="1:5" s="37" customFormat="1" ht="18" customHeight="1" thickBot="1">
      <c r="A95" s="154" t="s">
        <v>38</v>
      </c>
      <c r="B95" s="155" t="s">
        <v>11</v>
      </c>
      <c r="C95" s="133"/>
      <c r="D95" s="49"/>
      <c r="E95" s="64">
        <v>20000</v>
      </c>
    </row>
    <row r="96" spans="1:5" s="56" customFormat="1" ht="22.5" customHeight="1" thickBot="1" thickTop="1">
      <c r="A96" s="65"/>
      <c r="B96" s="66" t="s">
        <v>12</v>
      </c>
      <c r="C96" s="67"/>
      <c r="D96" s="68">
        <f>D11+D39+D16+D35+D87+D91+D79+D20</f>
        <v>230570</v>
      </c>
      <c r="E96" s="69">
        <f>E11+E39+E16+E35+E87+E91+E79+E20</f>
        <v>250570</v>
      </c>
    </row>
    <row r="97" spans="1:5" s="56" customFormat="1" ht="15.75" thickTop="1">
      <c r="A97" s="70"/>
      <c r="B97" s="70"/>
      <c r="C97" s="71"/>
      <c r="D97" s="70"/>
      <c r="E97" s="72"/>
    </row>
    <row r="98" spans="1:5" s="56" customFormat="1" ht="15">
      <c r="A98" s="70"/>
      <c r="B98" s="70"/>
      <c r="C98" s="71"/>
      <c r="D98" s="72"/>
      <c r="E98" s="72"/>
    </row>
    <row r="99" spans="1:5" s="56" customFormat="1" ht="15">
      <c r="A99" s="70"/>
      <c r="B99" s="70"/>
      <c r="C99" s="71"/>
      <c r="D99" s="70"/>
      <c r="E99" s="72"/>
    </row>
    <row r="100" spans="1:5" s="56" customFormat="1" ht="15">
      <c r="A100" s="70"/>
      <c r="B100" s="70"/>
      <c r="C100" s="71"/>
      <c r="D100" s="72"/>
      <c r="E100" s="72"/>
    </row>
    <row r="101" spans="1:5" s="37" customFormat="1" ht="15">
      <c r="A101" s="70"/>
      <c r="B101" s="70"/>
      <c r="C101" s="71"/>
      <c r="D101" s="70"/>
      <c r="E101" s="72"/>
    </row>
    <row r="102" spans="1:5" s="37" customFormat="1" ht="15.75">
      <c r="A102" s="1"/>
      <c r="B102" s="1"/>
      <c r="C102" s="2"/>
      <c r="D102" s="1"/>
      <c r="E102" s="4"/>
    </row>
    <row r="103" spans="1:5" s="37" customFormat="1" ht="15.75">
      <c r="A103" s="1"/>
      <c r="B103" s="1"/>
      <c r="C103" s="2"/>
      <c r="D103" s="1"/>
      <c r="E103" s="4"/>
    </row>
    <row r="104" spans="1:5" s="73" customFormat="1" ht="15.75">
      <c r="A104" s="1"/>
      <c r="B104" s="1"/>
      <c r="C104" s="2"/>
      <c r="D104" s="1"/>
      <c r="E104" s="4"/>
    </row>
    <row r="105" spans="1:5" s="74" customFormat="1" ht="15.75">
      <c r="A105" s="1"/>
      <c r="B105" s="1"/>
      <c r="C105" s="2"/>
      <c r="D105" s="1"/>
      <c r="E105" s="4"/>
    </row>
    <row r="106" spans="1:5" s="70" customFormat="1" ht="15.75">
      <c r="A106" s="1"/>
      <c r="B106" s="1"/>
      <c r="C106" s="2"/>
      <c r="D106" s="1"/>
      <c r="E106" s="4"/>
    </row>
    <row r="107" spans="1:5" s="70" customFormat="1" ht="15.75">
      <c r="A107" s="1"/>
      <c r="B107" s="1"/>
      <c r="C107" s="2"/>
      <c r="D107" s="1"/>
      <c r="E107" s="4"/>
    </row>
    <row r="108" spans="1:5" s="70" customFormat="1" ht="15.75">
      <c r="A108" s="1"/>
      <c r="B108" s="1"/>
      <c r="C108" s="2"/>
      <c r="D108" s="1"/>
      <c r="E108" s="4"/>
    </row>
    <row r="109" spans="1:5" s="70" customFormat="1" ht="15.75">
      <c r="A109" s="1"/>
      <c r="B109" s="1"/>
      <c r="C109" s="2"/>
      <c r="D109" s="1"/>
      <c r="E109" s="4"/>
    </row>
    <row r="110" spans="1:5" s="70" customFormat="1" ht="15.75">
      <c r="A110" s="1"/>
      <c r="B110" s="1"/>
      <c r="C110" s="2"/>
      <c r="D110" s="1"/>
      <c r="E110" s="4"/>
    </row>
    <row r="111" spans="1:5" s="70" customFormat="1" ht="15.75">
      <c r="A111" s="1"/>
      <c r="B111" s="1"/>
      <c r="C111" s="2"/>
      <c r="D111" s="1"/>
      <c r="E111" s="4"/>
    </row>
    <row r="112" spans="1:5" s="70" customFormat="1" ht="15.75">
      <c r="A112" s="1"/>
      <c r="B112" s="1"/>
      <c r="C112" s="2"/>
      <c r="D112" s="1"/>
      <c r="E112" s="4"/>
    </row>
  </sheetData>
  <printOptions horizontalCentered="1"/>
  <pageMargins left="0" right="0" top="0.984251968503937" bottom="0.4330708661417323" header="0.5118110236220472" footer="0.2755905511811024"/>
  <pageSetup firstPageNumber="3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E10" sqref="E10"/>
    </sheetView>
  </sheetViews>
  <sheetFormatPr defaultColWidth="9.00390625" defaultRowHeight="12.75"/>
  <cols>
    <col min="1" max="1" width="7.875" style="1" customWidth="1"/>
    <col min="2" max="2" width="37.625" style="1" customWidth="1"/>
    <col min="3" max="3" width="7.00390625" style="1" customWidth="1"/>
    <col min="4" max="4" width="17.625" style="1" customWidth="1"/>
    <col min="5" max="5" width="14.75390625" style="1" customWidth="1"/>
    <col min="6" max="16384" width="10.00390625" style="1" customWidth="1"/>
  </cols>
  <sheetData>
    <row r="1" spans="2:4" ht="13.5" customHeight="1">
      <c r="B1" s="75"/>
      <c r="C1" s="3"/>
      <c r="D1" s="3" t="s">
        <v>22</v>
      </c>
    </row>
    <row r="2" spans="1:4" ht="13.5" customHeight="1">
      <c r="A2" s="5"/>
      <c r="B2" s="6"/>
      <c r="C2" s="8"/>
      <c r="D2" s="8" t="s">
        <v>83</v>
      </c>
    </row>
    <row r="3" spans="1:4" ht="13.5" customHeight="1">
      <c r="A3" s="5"/>
      <c r="B3" s="6"/>
      <c r="C3" s="8"/>
      <c r="D3" s="8" t="s">
        <v>13</v>
      </c>
    </row>
    <row r="4" spans="1:4" ht="13.5" customHeight="1">
      <c r="A4" s="5"/>
      <c r="B4" s="6"/>
      <c r="C4" s="8"/>
      <c r="D4" s="8" t="s">
        <v>64</v>
      </c>
    </row>
    <row r="5" spans="1:5" s="14" customFormat="1" ht="41.25" customHeight="1">
      <c r="A5" s="9" t="s">
        <v>28</v>
      </c>
      <c r="B5" s="10"/>
      <c r="C5" s="76"/>
      <c r="D5" s="11"/>
      <c r="E5" s="11"/>
    </row>
    <row r="6" spans="1:5" s="14" customFormat="1" ht="13.5" customHeight="1" thickBot="1">
      <c r="A6" s="9"/>
      <c r="B6" s="10"/>
      <c r="C6" s="76"/>
      <c r="D6" s="11"/>
      <c r="E6" s="77" t="s">
        <v>0</v>
      </c>
    </row>
    <row r="7" spans="1:5" s="22" customFormat="1" ht="27" customHeight="1">
      <c r="A7" s="78" t="s">
        <v>1</v>
      </c>
      <c r="B7" s="184" t="s">
        <v>2</v>
      </c>
      <c r="C7" s="19" t="s">
        <v>3</v>
      </c>
      <c r="D7" s="79" t="s">
        <v>4</v>
      </c>
      <c r="E7" s="80"/>
    </row>
    <row r="8" spans="1:5" s="22" customFormat="1" ht="21" customHeight="1">
      <c r="A8" s="81" t="s">
        <v>5</v>
      </c>
      <c r="B8" s="185"/>
      <c r="C8" s="82" t="s">
        <v>6</v>
      </c>
      <c r="D8" s="83" t="s">
        <v>8</v>
      </c>
      <c r="E8" s="84" t="s">
        <v>7</v>
      </c>
    </row>
    <row r="9" spans="1:5" s="32" customFormat="1" ht="12" thickBot="1">
      <c r="A9" s="85">
        <v>1</v>
      </c>
      <c r="B9" s="86">
        <v>2</v>
      </c>
      <c r="C9" s="29">
        <v>3</v>
      </c>
      <c r="D9" s="29">
        <v>4</v>
      </c>
      <c r="E9" s="87">
        <v>5</v>
      </c>
    </row>
    <row r="10" spans="1:5" s="56" customFormat="1" ht="18.75" customHeight="1" thickBot="1" thickTop="1">
      <c r="A10" s="33">
        <v>801</v>
      </c>
      <c r="B10" s="58" t="s">
        <v>49</v>
      </c>
      <c r="C10" s="53" t="s">
        <v>36</v>
      </c>
      <c r="D10" s="45">
        <f>D11</f>
        <v>1380000</v>
      </c>
      <c r="E10" s="36">
        <f>SUM(E11)</f>
        <v>1380000</v>
      </c>
    </row>
    <row r="11" spans="1:5" s="56" customFormat="1" ht="15" customHeight="1" thickTop="1">
      <c r="A11" s="38">
        <v>80195</v>
      </c>
      <c r="B11" s="59" t="s">
        <v>9</v>
      </c>
      <c r="C11" s="60"/>
      <c r="D11" s="47">
        <f>SUM(D12:D39)</f>
        <v>1380000</v>
      </c>
      <c r="E11" s="41">
        <f>E12+E21+E30+E39</f>
        <v>1380000</v>
      </c>
    </row>
    <row r="12" spans="1:5" s="98" customFormat="1" ht="15.75" customHeight="1">
      <c r="A12" s="106">
        <v>4010</v>
      </c>
      <c r="B12" s="118" t="s">
        <v>29</v>
      </c>
      <c r="C12" s="108"/>
      <c r="D12" s="110">
        <v>25600</v>
      </c>
      <c r="E12" s="107">
        <f>SUM(E13:E20)</f>
        <v>25600</v>
      </c>
    </row>
    <row r="13" spans="1:5" s="139" customFormat="1" ht="14.25" customHeight="1">
      <c r="A13" s="167"/>
      <c r="B13" s="168" t="s">
        <v>78</v>
      </c>
      <c r="C13" s="136"/>
      <c r="D13" s="137"/>
      <c r="E13" s="169">
        <v>7510</v>
      </c>
    </row>
    <row r="14" spans="1:5" s="139" customFormat="1" ht="14.25" customHeight="1">
      <c r="A14" s="167"/>
      <c r="B14" s="168" t="s">
        <v>79</v>
      </c>
      <c r="C14" s="136"/>
      <c r="D14" s="137"/>
      <c r="E14" s="169">
        <v>4090</v>
      </c>
    </row>
    <row r="15" spans="1:5" s="139" customFormat="1" ht="14.25" customHeight="1">
      <c r="A15" s="167"/>
      <c r="B15" s="168" t="s">
        <v>65</v>
      </c>
      <c r="C15" s="136"/>
      <c r="D15" s="137"/>
      <c r="E15" s="169">
        <v>2730</v>
      </c>
    </row>
    <row r="16" spans="1:5" s="139" customFormat="1" ht="14.25" customHeight="1">
      <c r="A16" s="167"/>
      <c r="B16" s="168" t="s">
        <v>80</v>
      </c>
      <c r="C16" s="136"/>
      <c r="D16" s="137"/>
      <c r="E16" s="169">
        <v>1370</v>
      </c>
    </row>
    <row r="17" spans="1:5" s="139" customFormat="1" ht="14.25" customHeight="1">
      <c r="A17" s="167"/>
      <c r="B17" s="168" t="s">
        <v>81</v>
      </c>
      <c r="C17" s="136"/>
      <c r="D17" s="137"/>
      <c r="E17" s="169">
        <v>3410</v>
      </c>
    </row>
    <row r="18" spans="1:5" s="139" customFormat="1" ht="14.25" customHeight="1">
      <c r="A18" s="167"/>
      <c r="B18" s="168" t="s">
        <v>54</v>
      </c>
      <c r="C18" s="136"/>
      <c r="D18" s="137"/>
      <c r="E18" s="169">
        <v>2730</v>
      </c>
    </row>
    <row r="19" spans="1:5" s="139" customFormat="1" ht="14.25" customHeight="1">
      <c r="A19" s="167"/>
      <c r="B19" s="168" t="s">
        <v>68</v>
      </c>
      <c r="C19" s="136"/>
      <c r="D19" s="137"/>
      <c r="E19" s="169">
        <v>1370</v>
      </c>
    </row>
    <row r="20" spans="1:5" s="139" customFormat="1" ht="14.25" customHeight="1">
      <c r="A20" s="167"/>
      <c r="B20" s="168" t="s">
        <v>66</v>
      </c>
      <c r="C20" s="136"/>
      <c r="D20" s="137"/>
      <c r="E20" s="169">
        <v>2390</v>
      </c>
    </row>
    <row r="21" spans="1:5" s="37" customFormat="1" ht="18" customHeight="1">
      <c r="A21" s="106">
        <v>4110</v>
      </c>
      <c r="B21" s="118" t="s">
        <v>14</v>
      </c>
      <c r="C21" s="108"/>
      <c r="D21" s="110">
        <v>3800</v>
      </c>
      <c r="E21" s="107">
        <f>SUM(E22:E29)</f>
        <v>3800</v>
      </c>
    </row>
    <row r="22" spans="1:5" s="139" customFormat="1" ht="13.5" customHeight="1">
      <c r="A22" s="167"/>
      <c r="B22" s="168" t="s">
        <v>78</v>
      </c>
      <c r="C22" s="136"/>
      <c r="D22" s="137"/>
      <c r="E22" s="169">
        <v>1110</v>
      </c>
    </row>
    <row r="23" spans="1:5" s="139" customFormat="1" ht="13.5" customHeight="1">
      <c r="A23" s="167"/>
      <c r="B23" s="168" t="s">
        <v>79</v>
      </c>
      <c r="C23" s="136"/>
      <c r="D23" s="137"/>
      <c r="E23" s="169">
        <v>610</v>
      </c>
    </row>
    <row r="24" spans="1:5" s="139" customFormat="1" ht="13.5" customHeight="1">
      <c r="A24" s="167"/>
      <c r="B24" s="168" t="s">
        <v>65</v>
      </c>
      <c r="C24" s="136"/>
      <c r="D24" s="137"/>
      <c r="E24" s="169">
        <v>410</v>
      </c>
    </row>
    <row r="25" spans="1:5" s="139" customFormat="1" ht="13.5" customHeight="1">
      <c r="A25" s="167"/>
      <c r="B25" s="168" t="s">
        <v>80</v>
      </c>
      <c r="C25" s="136"/>
      <c r="D25" s="137"/>
      <c r="E25" s="169">
        <v>200</v>
      </c>
    </row>
    <row r="26" spans="1:5" s="139" customFormat="1" ht="13.5" customHeight="1">
      <c r="A26" s="167"/>
      <c r="B26" s="168" t="s">
        <v>81</v>
      </c>
      <c r="C26" s="136"/>
      <c r="D26" s="137"/>
      <c r="E26" s="169">
        <v>510</v>
      </c>
    </row>
    <row r="27" spans="1:5" s="139" customFormat="1" ht="13.5" customHeight="1">
      <c r="A27" s="167"/>
      <c r="B27" s="168" t="s">
        <v>54</v>
      </c>
      <c r="C27" s="136"/>
      <c r="D27" s="137"/>
      <c r="E27" s="169">
        <v>410</v>
      </c>
    </row>
    <row r="28" spans="1:5" s="139" customFormat="1" ht="13.5" customHeight="1">
      <c r="A28" s="167"/>
      <c r="B28" s="168" t="s">
        <v>68</v>
      </c>
      <c r="C28" s="136"/>
      <c r="D28" s="137"/>
      <c r="E28" s="169">
        <v>200</v>
      </c>
    </row>
    <row r="29" spans="1:5" s="139" customFormat="1" ht="12.75" customHeight="1">
      <c r="A29" s="167"/>
      <c r="B29" s="168" t="s">
        <v>66</v>
      </c>
      <c r="C29" s="136"/>
      <c r="D29" s="137"/>
      <c r="E29" s="169">
        <v>350</v>
      </c>
    </row>
    <row r="30" spans="1:5" s="37" customFormat="1" ht="13.5" customHeight="1">
      <c r="A30" s="106">
        <v>4120</v>
      </c>
      <c r="B30" s="118" t="s">
        <v>30</v>
      </c>
      <c r="C30" s="108"/>
      <c r="D30" s="110">
        <v>600</v>
      </c>
      <c r="E30" s="107">
        <f>SUM(E31:E38)</f>
        <v>600</v>
      </c>
    </row>
    <row r="31" spans="1:5" s="139" customFormat="1" ht="15" customHeight="1">
      <c r="A31" s="167"/>
      <c r="B31" s="168" t="s">
        <v>78</v>
      </c>
      <c r="C31" s="136"/>
      <c r="D31" s="137"/>
      <c r="E31" s="169">
        <v>180</v>
      </c>
    </row>
    <row r="32" spans="1:5" s="139" customFormat="1" ht="15" customHeight="1">
      <c r="A32" s="167"/>
      <c r="B32" s="168" t="s">
        <v>79</v>
      </c>
      <c r="C32" s="136"/>
      <c r="D32" s="137"/>
      <c r="E32" s="169">
        <v>100</v>
      </c>
    </row>
    <row r="33" spans="1:5" s="139" customFormat="1" ht="15" customHeight="1">
      <c r="A33" s="167"/>
      <c r="B33" s="168" t="s">
        <v>65</v>
      </c>
      <c r="C33" s="136"/>
      <c r="D33" s="137"/>
      <c r="E33" s="169">
        <v>60</v>
      </c>
    </row>
    <row r="34" spans="1:5" s="139" customFormat="1" ht="15" customHeight="1">
      <c r="A34" s="167"/>
      <c r="B34" s="168" t="s">
        <v>80</v>
      </c>
      <c r="C34" s="136"/>
      <c r="D34" s="137"/>
      <c r="E34" s="169">
        <v>30</v>
      </c>
    </row>
    <row r="35" spans="1:5" s="139" customFormat="1" ht="15" customHeight="1">
      <c r="A35" s="167"/>
      <c r="B35" s="168" t="s">
        <v>81</v>
      </c>
      <c r="C35" s="136"/>
      <c r="D35" s="137"/>
      <c r="E35" s="169">
        <v>80</v>
      </c>
    </row>
    <row r="36" spans="1:5" s="139" customFormat="1" ht="15" customHeight="1">
      <c r="A36" s="167"/>
      <c r="B36" s="168" t="s">
        <v>54</v>
      </c>
      <c r="C36" s="136"/>
      <c r="D36" s="137"/>
      <c r="E36" s="169">
        <v>60</v>
      </c>
    </row>
    <row r="37" spans="1:5" s="139" customFormat="1" ht="15" customHeight="1">
      <c r="A37" s="167"/>
      <c r="B37" s="168" t="s">
        <v>68</v>
      </c>
      <c r="C37" s="136"/>
      <c r="D37" s="137"/>
      <c r="E37" s="169">
        <v>30</v>
      </c>
    </row>
    <row r="38" spans="1:5" s="139" customFormat="1" ht="15" customHeight="1">
      <c r="A38" s="167"/>
      <c r="B38" s="168" t="s">
        <v>66</v>
      </c>
      <c r="C38" s="136"/>
      <c r="D38" s="137"/>
      <c r="E38" s="169">
        <v>60</v>
      </c>
    </row>
    <row r="39" spans="1:5" s="37" customFormat="1" ht="29.25" customHeight="1">
      <c r="A39" s="42">
        <v>6050</v>
      </c>
      <c r="B39" s="132" t="s">
        <v>51</v>
      </c>
      <c r="C39" s="43"/>
      <c r="D39" s="49">
        <v>1350000</v>
      </c>
      <c r="E39" s="93">
        <f>SUM(E40:E42)</f>
        <v>1350000</v>
      </c>
    </row>
    <row r="40" spans="1:5" s="139" customFormat="1" ht="13.5" customHeight="1">
      <c r="A40" s="134"/>
      <c r="B40" s="135" t="s">
        <v>52</v>
      </c>
      <c r="C40" s="136"/>
      <c r="D40" s="137"/>
      <c r="E40" s="138">
        <v>150000</v>
      </c>
    </row>
    <row r="41" spans="1:5" s="139" customFormat="1" ht="13.5" customHeight="1">
      <c r="A41" s="134"/>
      <c r="B41" s="135" t="s">
        <v>53</v>
      </c>
      <c r="C41" s="136"/>
      <c r="D41" s="137"/>
      <c r="E41" s="138">
        <v>200000</v>
      </c>
    </row>
    <row r="42" spans="1:5" s="139" customFormat="1" ht="13.5" customHeight="1" thickBot="1">
      <c r="A42" s="140"/>
      <c r="B42" s="141" t="s">
        <v>54</v>
      </c>
      <c r="C42" s="142"/>
      <c r="D42" s="143"/>
      <c r="E42" s="144">
        <v>1000000</v>
      </c>
    </row>
    <row r="43" spans="1:5" ht="21" customHeight="1" thickBot="1" thickTop="1">
      <c r="A43" s="99"/>
      <c r="B43" s="66" t="s">
        <v>12</v>
      </c>
      <c r="C43" s="100"/>
      <c r="D43" s="101">
        <f>SUM(D10)</f>
        <v>1380000</v>
      </c>
      <c r="E43" s="102">
        <f>SUM(E10)</f>
        <v>1380000</v>
      </c>
    </row>
    <row r="44" ht="16.5" thickTop="1">
      <c r="C44" s="103"/>
    </row>
    <row r="45" spans="3:4" ht="15.75">
      <c r="C45" s="103"/>
      <c r="D45" s="104"/>
    </row>
    <row r="46" ht="15.75">
      <c r="C46" s="103"/>
    </row>
  </sheetData>
  <mergeCells count="1">
    <mergeCell ref="B7:B8"/>
  </mergeCells>
  <printOptions horizontalCentered="1"/>
  <pageMargins left="0" right="0" top="0.984251968503937" bottom="0.984251968503937" header="0.5118110236220472" footer="0.5118110236220472"/>
  <pageSetup firstPageNumber="6" useFirstPageNumber="1" horizontalDpi="300" verticalDpi="300" orientation="portrait" paperSize="9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2010-03-05T12:31:26Z</cp:lastPrinted>
  <dcterms:created xsi:type="dcterms:W3CDTF">2008-07-23T10:22:58Z</dcterms:created>
  <dcterms:modified xsi:type="dcterms:W3CDTF">2010-03-09T12:54:18Z</dcterms:modified>
  <cp:category/>
  <cp:version/>
  <cp:contentType/>
  <cp:contentStatus/>
</cp:coreProperties>
</file>