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<sst xmlns="http://schemas.openxmlformats.org/spreadsheetml/2006/main" count="386" uniqueCount="110">
  <si>
    <t xml:space="preserve">            Prezydenta Miasta Koszalina</t>
  </si>
  <si>
    <t>ZMIANY  W  PLANIE  WYDATKÓW   NA  ZADANIA  WŁASNE   GMINY  W  2009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</si>
  <si>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</si>
  <si>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</si>
  <si>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</si>
  <si>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</si>
  <si>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</si>
  <si>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</si>
  <si>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</si>
  <si>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</si>
  <si>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</si>
  <si>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</si>
  <si>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OGÓŁEM</t>
  </si>
  <si>
    <t xml:space="preserve">            z dnia 28 sierpnia 2009 r.</t>
  </si>
  <si>
    <t>TURYSTYKA</t>
  </si>
  <si>
    <t>Zadania w zakresie upowszechniania turystyki</t>
  </si>
  <si>
    <t>OP</t>
  </si>
  <si>
    <t>KS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</si>
  <si>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</si>
  <si>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</si>
  <si>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BEZPIECZEŃSTWO PUBLICZNE I OCHRONA PRZECIWPOŻAROWA</t>
  </si>
  <si>
    <t>Pozostała działalność</t>
  </si>
  <si>
    <t>Ochotnicze straże pożarne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</si>
  <si>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</si>
  <si>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</si>
  <si>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</si>
  <si>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</si>
  <si>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</si>
  <si>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</si>
  <si>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Schroniska dla zwierząt</t>
  </si>
  <si>
    <t>Pozostałe zadania w zakresie kultury</t>
  </si>
  <si>
    <t>Ochrona i konserwacja zabytków</t>
  </si>
  <si>
    <t>Dotacja celowa z budżetu na finansowanie lub dofinansowanie prac remontowych i konserwatorskich obiektów zabytkowych, przekazane jednostkom niezaliczanym do sektora finansów publicznych</t>
  </si>
  <si>
    <t>KULTURA FIZYCZNA I SPORT</t>
  </si>
  <si>
    <t>ZMIANY  W  PLANIE  WYDATKÓW   NA  ZADANIA  WŁASNE   POWIATU  W  2009  ROKU</t>
  </si>
  <si>
    <t>Zakup materiałów i wyposażenia</t>
  </si>
  <si>
    <t>Zakup usług pozostałych</t>
  </si>
  <si>
    <t>Wydatki osobowe niezaliczane do wynagrodzeń</t>
  </si>
  <si>
    <t>Wynagrodzenia osobowe pracowników</t>
  </si>
  <si>
    <t>Dodatkowe wynagrodzenie roczne</t>
  </si>
  <si>
    <t>Składki na ubezpieczenie społeczne</t>
  </si>
  <si>
    <t>Składki na  FP</t>
  </si>
  <si>
    <t>Wpłaty na PFRON</t>
  </si>
  <si>
    <t>GKO</t>
  </si>
  <si>
    <t>HANDEL</t>
  </si>
  <si>
    <t>Wynagrodzenia bezosobowe</t>
  </si>
  <si>
    <t>Zakup energii</t>
  </si>
  <si>
    <t>Zakup usług remontowych</t>
  </si>
  <si>
    <t>Zakup usług zdrowotnych</t>
  </si>
  <si>
    <t>Zakup pozostałych usług</t>
  </si>
  <si>
    <t>Wydatki inwestycyjne jednostek budżetowych</t>
  </si>
  <si>
    <t>Zakup usług dostępu do sieci Internet</t>
  </si>
  <si>
    <t xml:space="preserve">Opłaty z tytułu zakupu usług telekomunikacyjnych telefonii komórkowej </t>
  </si>
  <si>
    <t>Opłaty z tytułu zakupu usług telekomunikacyjnych telefonii stacjonarnej</t>
  </si>
  <si>
    <t>Zakup usług obejmujących wykonanie ekspertyz, analiz i opinii</t>
  </si>
  <si>
    <t>Opłaty czynszowe za pomieszczenie biurowe</t>
  </si>
  <si>
    <t>Podróże służbowe krajowe</t>
  </si>
  <si>
    <t>Podróże  służbowe zagraniczne</t>
  </si>
  <si>
    <t>Różne opłaty i składki</t>
  </si>
  <si>
    <t xml:space="preserve">Podatek od nieruchomości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</si>
  <si>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</si>
  <si>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</si>
  <si>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</si>
  <si>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 xml:space="preserve">Wydatki na zakupy inwestycyjne jednostek budżetowych </t>
  </si>
  <si>
    <t>Drogi publiczne w miastach na prawach powiatu</t>
  </si>
  <si>
    <t xml:space="preserve">Drogi publiczne gminne </t>
  </si>
  <si>
    <t>Drogi wewnętrzne</t>
  </si>
  <si>
    <t xml:space="preserve">Zakup usług remontowych </t>
  </si>
  <si>
    <t>Lokalny transport zbiorowy</t>
  </si>
  <si>
    <t>Wydatki na zakup i objęcie akcji oraz wniesienie wkładów do spółek prawa handlowego (łodzie)</t>
  </si>
  <si>
    <t>TRANSPORT I ŁĄCZNOŚĆ</t>
  </si>
  <si>
    <t>GOSPODARKA MIESZKANIOWA</t>
  </si>
  <si>
    <t>Dotacja przedmiotowa z budżetu dla zakładu budżetowego</t>
  </si>
  <si>
    <t>Dotacje celowe z budżetu na finansowanie lub dofinansowanie kosztów realizacji inwestycji i zakupów inwestycyjnych zakładów budżetowych</t>
  </si>
  <si>
    <t>Zakłady gospodarki mieszkaniowej</t>
  </si>
  <si>
    <t>DZIAŁALNOŚĆ USŁUGOWA</t>
  </si>
  <si>
    <t>Cmentarze</t>
  </si>
  <si>
    <t>DOCHODY OD OSÓB PRAWNYCH, OD OSÓB FIZYCZNYCH I OD INNYCH JEDNOSTEK ORAZ WYDATKI ZWIĄZANE Z ICH POBOREM</t>
  </si>
  <si>
    <t>Wynagrodzenia agencyjno - prowizyjne</t>
  </si>
  <si>
    <t>Składki na ubezpieczenia społeczne</t>
  </si>
  <si>
    <t>Składki na Fundusz Pracy</t>
  </si>
  <si>
    <t>Gospodarka ściekowa i ochrona wód</t>
  </si>
  <si>
    <t>Oczyszczanie miast i wsi</t>
  </si>
  <si>
    <t>Utrzymanie zieleni w miastach</t>
  </si>
  <si>
    <t>Oświetlenie ulic, placów, dróg</t>
  </si>
  <si>
    <t>PN</t>
  </si>
  <si>
    <t>Załącznik Nr 2 do Zarządzenia</t>
  </si>
  <si>
    <t>Prezydenta Miasta Koszalina</t>
  </si>
  <si>
    <t>z dnia 28 sierpnia 2009 r.</t>
  </si>
  <si>
    <t xml:space="preserve">            Załącznik nr 3 do Zarządzenia</t>
  </si>
  <si>
    <t xml:space="preserve">            Załącznik Nr 4 do Zarządzenia</t>
  </si>
  <si>
    <t xml:space="preserve">         Załącznik Nr 1 do Zarządzenia</t>
  </si>
  <si>
    <t xml:space="preserve">         Prezydenta Miasta Koszalina</t>
  </si>
  <si>
    <t xml:space="preserve">         z dnia 28 sierpnia 2009 r.</t>
  </si>
  <si>
    <t>INW</t>
  </si>
  <si>
    <t>Towarzystwa budownictwa społecznego</t>
  </si>
  <si>
    <t>Wydatki na zakup i objecie akcji oraz wniesienie wkładów do spółek prawa handlowego</t>
  </si>
  <si>
    <t>Składki na fundusz pracy</t>
  </si>
  <si>
    <t>Dotacja celowa na pomoc finansową udzielana między jednostkami samorządu terytorialnego na dofinansowanie własnych zadań inwestycyjnych i zakupów inwestycyjnych</t>
  </si>
  <si>
    <t>Pobór podatków i opłat i niepodatkowych należności budżetowych</t>
  </si>
  <si>
    <t>Dotacje celowe na finansowanie lub dofinansowanie inwestycji zakładów budżetowych</t>
  </si>
  <si>
    <t>Zadania w zakresie kultury fizycznej i sportu</t>
  </si>
  <si>
    <r>
      <t>Wydatki inwestycyjne jednostek budżetowych</t>
    </r>
    <r>
      <rPr>
        <i/>
        <sz val="10"/>
        <rFont val="Times New Roman CE"/>
        <family val="1"/>
      </rPr>
      <t xml:space="preserve"> </t>
    </r>
  </si>
  <si>
    <t>Placówki opiekuńczo - wychowawcze, Rodzinne Domy Dziecka</t>
  </si>
  <si>
    <t xml:space="preserve">DYSPO
NENT   </t>
  </si>
  <si>
    <t>ZMIANY  W  PLANIE  WYDATKÓW  NA  ZADANIA  REALIZOWANE  PRZEZ  GMINĘ  NA  PODSTAWIE  POROZUMIEŃ  Z  ORGANAMI ADMINISTRACJI  RZĄDOWEJ  
W  2009  ROKU</t>
  </si>
  <si>
    <t>ZMIANY  W  PLANIE  WYDATKÓW  NA  ZADANIA  ZLECONE  GMINIE  Z  ZAKRESU  ADMINISTRACJI  RZĄDOWEJ  W  2009  ROKU</t>
  </si>
  <si>
    <t xml:space="preserve">         Nr  409 / 1666 / 09</t>
  </si>
  <si>
    <t>Nr  409 / 1666 / 09</t>
  </si>
  <si>
    <t xml:space="preserve">            Nr  409 / 1666 / 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</si>
</sst>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7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6" fontId="4" fillId="0" borderId="11" xfId="15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18" applyNumberFormat="1" applyFont="1" applyFill="1" applyBorder="1" applyAlignment="1" applyProtection="1">
      <alignment vertical="center" wrapText="1"/>
      <protection locked="0"/>
    </xf>
    <xf numFmtId="164" fontId="14" fillId="0" borderId="0" xfId="18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164" fontId="15" fillId="0" borderId="44" xfId="18" applyNumberFormat="1" applyFont="1" applyFill="1" applyBorder="1" applyAlignment="1" applyProtection="1">
      <alignment vertical="center" wrapText="1"/>
      <protection locked="0"/>
    </xf>
    <xf numFmtId="1" fontId="14" fillId="0" borderId="17" xfId="0" applyNumberFormat="1" applyFont="1" applyFill="1" applyBorder="1" applyAlignment="1" applyProtection="1">
      <alignment horizontal="centerContinuous" vertical="center"/>
      <protection locked="0"/>
    </xf>
    <xf numFmtId="1" fontId="14" fillId="0" borderId="17" xfId="0" applyNumberFormat="1" applyFont="1" applyFill="1" applyBorder="1" applyAlignment="1" applyProtection="1">
      <alignment horizontal="center" vertical="center"/>
      <protection locked="0"/>
    </xf>
    <xf numFmtId="1" fontId="1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9" xfId="0" applyFont="1" applyBorder="1" applyAlignment="1">
      <alignment vertical="center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14" fillId="0" borderId="45" xfId="0" applyNumberFormat="1" applyFont="1" applyFill="1" applyBorder="1" applyAlignment="1" applyProtection="1">
      <alignment horizontal="centerContinuous"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3" xfId="18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4" fillId="0" borderId="18" xfId="18" applyNumberFormat="1" applyFont="1" applyFill="1" applyBorder="1" applyAlignment="1" applyProtection="1">
      <alignment vertical="center" wrapText="1"/>
      <protection locked="0"/>
    </xf>
    <xf numFmtId="1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7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0" fontId="14" fillId="0" borderId="4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48" xfId="18" applyNumberFormat="1" applyFont="1" applyFill="1" applyBorder="1" applyAlignment="1" applyProtection="1">
      <alignment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164" fontId="14" fillId="0" borderId="50" xfId="18" applyNumberFormat="1" applyFont="1" applyFill="1" applyBorder="1" applyAlignment="1" applyProtection="1">
      <alignment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1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1" xfId="18" applyNumberFormat="1" applyFont="1" applyFill="1" applyBorder="1" applyAlignment="1" applyProtection="1">
      <alignment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vertical="center" wrapText="1"/>
      <protection locked="0"/>
    </xf>
    <xf numFmtId="0" fontId="11" fillId="0" borderId="50" xfId="0" applyNumberFormat="1" applyFont="1" applyFill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1" fontId="15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18" applyNumberFormat="1" applyFont="1" applyFill="1" applyBorder="1" applyAlignment="1" applyProtection="1">
      <alignment vertical="center" wrapText="1"/>
      <protection locked="0"/>
    </xf>
    <xf numFmtId="164" fontId="15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4" fillId="0" borderId="8" xfId="18" applyNumberFormat="1" applyFont="1" applyFill="1" applyBorder="1" applyAlignment="1" applyProtection="1">
      <alignment vertical="center" wrapText="1"/>
      <protection locked="0"/>
    </xf>
    <xf numFmtId="164" fontId="14" fillId="0" borderId="33" xfId="18" applyNumberFormat="1" applyFont="1" applyFill="1" applyBorder="1" applyAlignment="1" applyProtection="1">
      <alignment vertical="center" wrapText="1"/>
      <protection locked="0"/>
    </xf>
    <xf numFmtId="164" fontId="15" fillId="0" borderId="54" xfId="18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164" fontId="14" fillId="0" borderId="56" xfId="18" applyNumberFormat="1" applyFont="1" applyFill="1" applyBorder="1" applyAlignment="1" applyProtection="1">
      <alignment horizontal="left" vertical="center" wrapText="1"/>
      <protection locked="0"/>
    </xf>
    <xf numFmtId="164" fontId="14" fillId="0" borderId="56" xfId="18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66" fontId="4" fillId="0" borderId="12" xfId="15" applyNumberFormat="1" applyFont="1" applyBorder="1" applyAlignment="1">
      <alignment horizontal="right" vertical="center"/>
    </xf>
    <xf numFmtId="0" fontId="2" fillId="0" borderId="33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48" xfId="18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workbookViewId="0" topLeftCell="A1">
      <selection activeCell="D3" sqref="D3"/>
    </sheetView>
  </sheetViews>
  <sheetFormatPr defaultColWidth="9.00390625" defaultRowHeight="12.75"/>
  <cols>
    <col min="1" max="1" width="6.625" style="7" customWidth="1"/>
    <col min="2" max="2" width="47.125" style="7" customWidth="1"/>
    <col min="3" max="3" width="6.375" style="160" customWidth="1"/>
    <col min="4" max="4" width="14.125" style="7" customWidth="1"/>
    <col min="5" max="5" width="13.75390625" style="7" customWidth="1"/>
    <col min="6" max="6" width="10.00390625" style="7" customWidth="1"/>
    <col min="7" max="7" width="9.875" style="7" customWidth="1"/>
    <col min="8" max="16384" width="10.00390625" style="7" customWidth="1"/>
  </cols>
  <sheetData>
    <row r="1" ht="15.75">
      <c r="D1" s="1" t="s">
        <v>91</v>
      </c>
    </row>
    <row r="2" spans="1:4" ht="9.75" customHeight="1">
      <c r="A2" s="161"/>
      <c r="B2" s="162"/>
      <c r="C2" s="8"/>
      <c r="D2" s="2" t="s">
        <v>107</v>
      </c>
    </row>
    <row r="3" spans="1:4" ht="12" customHeight="1">
      <c r="A3" s="161"/>
      <c r="B3" s="162"/>
      <c r="C3" s="8"/>
      <c r="D3" s="2" t="s">
        <v>92</v>
      </c>
    </row>
    <row r="4" spans="1:4" ht="11.25" customHeight="1">
      <c r="A4" s="161"/>
      <c r="B4" s="162"/>
      <c r="C4" s="8"/>
      <c r="D4" s="2" t="s">
        <v>93</v>
      </c>
    </row>
    <row r="5" spans="1:4" ht="18.75">
      <c r="A5" s="161"/>
      <c r="B5" s="162"/>
      <c r="C5" s="8"/>
      <c r="D5" s="2"/>
    </row>
    <row r="6" spans="1:5" ht="37.5">
      <c r="A6" s="3" t="s">
        <v>1</v>
      </c>
      <c r="B6" s="4"/>
      <c r="C6" s="5"/>
      <c r="D6" s="6"/>
      <c r="E6" s="6"/>
    </row>
    <row r="7" spans="1:5" ht="19.5" thickBot="1">
      <c r="A7" s="3"/>
      <c r="B7" s="4"/>
      <c r="C7" s="8"/>
      <c r="E7" s="163" t="s">
        <v>2</v>
      </c>
    </row>
    <row r="8" spans="1:9" s="13" customFormat="1" ht="31.5">
      <c r="A8" s="9" t="s">
        <v>3</v>
      </c>
      <c r="B8" s="91" t="s">
        <v>4</v>
      </c>
      <c r="C8" s="164" t="s">
        <v>5</v>
      </c>
      <c r="D8" s="11" t="s">
        <v>6</v>
      </c>
      <c r="E8" s="12"/>
      <c r="I8" s="14"/>
    </row>
    <row r="9" spans="1:5" s="13" customFormat="1" ht="20.25">
      <c r="A9" s="165" t="s">
        <v>7</v>
      </c>
      <c r="B9" s="92"/>
      <c r="C9" s="166" t="s">
        <v>8</v>
      </c>
      <c r="D9" s="16" t="s">
        <v>9</v>
      </c>
      <c r="E9" s="17" t="s">
        <v>10</v>
      </c>
    </row>
    <row r="10" spans="1:5" s="22" customFormat="1" ht="12" thickBot="1">
      <c r="A10" s="18">
        <v>1</v>
      </c>
      <c r="B10" s="93">
        <v>2</v>
      </c>
      <c r="C10" s="19">
        <v>3</v>
      </c>
      <c r="D10" s="20">
        <v>4</v>
      </c>
      <c r="E10" s="21">
        <v>5</v>
      </c>
    </row>
    <row r="11" spans="1:5" s="28" customFormat="1" ht="15.75" thickBot="1" thickTop="1">
      <c r="A11" s="23">
        <v>500</v>
      </c>
      <c r="B11" s="24" t="s">
        <v>44</v>
      </c>
      <c r="C11" s="25"/>
      <c r="D11" s="26">
        <f>D12</f>
        <v>97438</v>
      </c>
      <c r="E11" s="27">
        <f>E12</f>
        <v>97438</v>
      </c>
    </row>
    <row r="12" spans="1:5" s="14" customFormat="1" ht="15.75" thickTop="1">
      <c r="A12" s="29">
        <v>50095</v>
      </c>
      <c r="B12" s="30" t="s">
        <v>21</v>
      </c>
      <c r="C12" s="31"/>
      <c r="D12" s="32">
        <f>SUM(D13:D22)</f>
        <v>97438</v>
      </c>
      <c r="E12" s="33">
        <f>SUM(E13:E22)</f>
        <v>97438</v>
      </c>
    </row>
    <row r="13" spans="1:5" s="1" customFormat="1" ht="14.25" customHeight="1">
      <c r="A13" s="102">
        <v>4210</v>
      </c>
      <c r="B13" s="103" t="s">
        <v>35</v>
      </c>
      <c r="C13" s="104" t="s">
        <v>94</v>
      </c>
      <c r="D13" s="55">
        <v>1899</v>
      </c>
      <c r="E13" s="56"/>
    </row>
    <row r="14" spans="1:5" s="1" customFormat="1" ht="14.25" customHeight="1">
      <c r="A14" s="100">
        <v>4260</v>
      </c>
      <c r="B14" s="103" t="s">
        <v>46</v>
      </c>
      <c r="C14" s="81"/>
      <c r="D14" s="55">
        <v>3518</v>
      </c>
      <c r="E14" s="56"/>
    </row>
    <row r="15" spans="1:5" s="1" customFormat="1" ht="14.25" customHeight="1">
      <c r="A15" s="100">
        <v>4270</v>
      </c>
      <c r="B15" s="95" t="s">
        <v>47</v>
      </c>
      <c r="C15" s="81"/>
      <c r="D15" s="55">
        <v>24201</v>
      </c>
      <c r="E15" s="56"/>
    </row>
    <row r="16" spans="1:5" s="1" customFormat="1" ht="14.25" customHeight="1">
      <c r="A16" s="100">
        <v>4300</v>
      </c>
      <c r="B16" s="95" t="s">
        <v>49</v>
      </c>
      <c r="C16" s="81"/>
      <c r="D16" s="55">
        <v>55967</v>
      </c>
      <c r="E16" s="56"/>
    </row>
    <row r="17" spans="1:5" s="1" customFormat="1" ht="14.25" customHeight="1">
      <c r="A17" s="100">
        <v>6050</v>
      </c>
      <c r="B17" s="95" t="s">
        <v>50</v>
      </c>
      <c r="C17" s="81"/>
      <c r="D17" s="55">
        <v>11853</v>
      </c>
      <c r="E17" s="56"/>
    </row>
    <row r="18" spans="1:5" s="1" customFormat="1" ht="14.25" customHeight="1">
      <c r="A18" s="100">
        <v>4210</v>
      </c>
      <c r="B18" s="103" t="s">
        <v>35</v>
      </c>
      <c r="C18" s="81" t="s">
        <v>43</v>
      </c>
      <c r="D18" s="55"/>
      <c r="E18" s="56">
        <v>1899</v>
      </c>
    </row>
    <row r="19" spans="1:5" s="1" customFormat="1" ht="14.25" customHeight="1">
      <c r="A19" s="100">
        <v>4260</v>
      </c>
      <c r="B19" s="103" t="s">
        <v>46</v>
      </c>
      <c r="C19" s="81"/>
      <c r="D19" s="55"/>
      <c r="E19" s="56">
        <v>3518</v>
      </c>
    </row>
    <row r="20" spans="1:5" s="1" customFormat="1" ht="14.25" customHeight="1">
      <c r="A20" s="100">
        <v>4270</v>
      </c>
      <c r="B20" s="95" t="s">
        <v>47</v>
      </c>
      <c r="C20" s="81"/>
      <c r="D20" s="55"/>
      <c r="E20" s="56">
        <v>24201</v>
      </c>
    </row>
    <row r="21" spans="1:5" s="1" customFormat="1" ht="14.25" customHeight="1">
      <c r="A21" s="100">
        <v>4300</v>
      </c>
      <c r="B21" s="95" t="s">
        <v>49</v>
      </c>
      <c r="C21" s="81"/>
      <c r="D21" s="55"/>
      <c r="E21" s="56">
        <v>55967</v>
      </c>
    </row>
    <row r="22" spans="1:5" s="1" customFormat="1" ht="14.25" customHeight="1" thickBot="1">
      <c r="A22" s="105">
        <v>6050</v>
      </c>
      <c r="B22" s="95" t="s">
        <v>50</v>
      </c>
      <c r="C22" s="84"/>
      <c r="D22" s="55"/>
      <c r="E22" s="56">
        <v>11853</v>
      </c>
    </row>
    <row r="23" spans="1:5" s="28" customFormat="1" ht="21" customHeight="1" thickBot="1" thickTop="1">
      <c r="A23" s="23">
        <v>600</v>
      </c>
      <c r="B23" s="24" t="s">
        <v>70</v>
      </c>
      <c r="C23" s="25"/>
      <c r="D23" s="26">
        <f>D24+D29+D38+D49</f>
        <v>13718966</v>
      </c>
      <c r="E23" s="27">
        <f>E24+E49+E29+E38</f>
        <v>13718966</v>
      </c>
    </row>
    <row r="24" spans="1:5" s="28" customFormat="1" ht="19.5" customHeight="1" thickTop="1">
      <c r="A24" s="156">
        <v>60004</v>
      </c>
      <c r="B24" s="157" t="s">
        <v>68</v>
      </c>
      <c r="C24" s="62"/>
      <c r="D24" s="63">
        <f>SUM(D25:D28)</f>
        <v>3258995</v>
      </c>
      <c r="E24" s="64">
        <f>SUM(E25:E28)</f>
        <v>3258995</v>
      </c>
    </row>
    <row r="25" spans="1:5" s="108" customFormat="1" ht="12.75">
      <c r="A25" s="106">
        <v>4300</v>
      </c>
      <c r="B25" s="107" t="s">
        <v>36</v>
      </c>
      <c r="C25" s="36" t="s">
        <v>94</v>
      </c>
      <c r="D25" s="55">
        <v>3050002</v>
      </c>
      <c r="E25" s="56"/>
    </row>
    <row r="26" spans="1:5" s="108" customFormat="1" ht="25.5">
      <c r="A26" s="98">
        <v>6010</v>
      </c>
      <c r="B26" s="109" t="s">
        <v>69</v>
      </c>
      <c r="C26" s="36"/>
      <c r="D26" s="55">
        <v>208993</v>
      </c>
      <c r="E26" s="56"/>
    </row>
    <row r="27" spans="1:5" s="108" customFormat="1" ht="12.75">
      <c r="A27" s="98">
        <v>4300</v>
      </c>
      <c r="B27" s="109" t="s">
        <v>36</v>
      </c>
      <c r="C27" s="36" t="s">
        <v>43</v>
      </c>
      <c r="D27" s="55"/>
      <c r="E27" s="56">
        <v>3050002</v>
      </c>
    </row>
    <row r="28" spans="1:5" s="108" customFormat="1" ht="25.5">
      <c r="A28" s="110">
        <v>6010</v>
      </c>
      <c r="B28" s="111" t="s">
        <v>69</v>
      </c>
      <c r="C28" s="36"/>
      <c r="D28" s="55"/>
      <c r="E28" s="56">
        <v>208993</v>
      </c>
    </row>
    <row r="29" spans="1:5" s="14" customFormat="1" ht="20.25" customHeight="1">
      <c r="A29" s="89">
        <v>60016</v>
      </c>
      <c r="B29" s="158" t="s">
        <v>65</v>
      </c>
      <c r="C29" s="58"/>
      <c r="D29" s="87">
        <f>SUM(D30:D37)</f>
        <v>7106575</v>
      </c>
      <c r="E29" s="71">
        <f>SUM(E30:E37)</f>
        <v>7106575</v>
      </c>
    </row>
    <row r="30" spans="1:5" s="112" customFormat="1" ht="12.75">
      <c r="A30" s="106">
        <v>4270</v>
      </c>
      <c r="B30" s="107" t="s">
        <v>47</v>
      </c>
      <c r="C30" s="36" t="s">
        <v>94</v>
      </c>
      <c r="D30" s="55">
        <v>422532</v>
      </c>
      <c r="E30" s="56"/>
    </row>
    <row r="31" spans="1:5" s="112" customFormat="1" ht="12.75">
      <c r="A31" s="98">
        <v>4300</v>
      </c>
      <c r="B31" s="109" t="s">
        <v>36</v>
      </c>
      <c r="C31" s="36"/>
      <c r="D31" s="55">
        <v>20696</v>
      </c>
      <c r="E31" s="56"/>
    </row>
    <row r="32" spans="1:5" s="112" customFormat="1" ht="19.5" customHeight="1">
      <c r="A32" s="98">
        <v>4390</v>
      </c>
      <c r="B32" s="109" t="s">
        <v>54</v>
      </c>
      <c r="C32" s="36"/>
      <c r="D32" s="55">
        <v>5000</v>
      </c>
      <c r="E32" s="56"/>
    </row>
    <row r="33" spans="1:5" s="112" customFormat="1" ht="12.75">
      <c r="A33" s="98">
        <v>6050</v>
      </c>
      <c r="B33" s="109" t="s">
        <v>50</v>
      </c>
      <c r="C33" s="36"/>
      <c r="D33" s="55">
        <v>6658347</v>
      </c>
      <c r="E33" s="56"/>
    </row>
    <row r="34" spans="1:5" s="112" customFormat="1" ht="12.75">
      <c r="A34" s="98">
        <v>4270</v>
      </c>
      <c r="B34" s="109" t="s">
        <v>47</v>
      </c>
      <c r="C34" s="36" t="s">
        <v>43</v>
      </c>
      <c r="D34" s="113"/>
      <c r="E34" s="56">
        <v>422532</v>
      </c>
    </row>
    <row r="35" spans="1:5" s="112" customFormat="1" ht="12.75">
      <c r="A35" s="98">
        <v>4300</v>
      </c>
      <c r="B35" s="109" t="s">
        <v>36</v>
      </c>
      <c r="C35" s="36"/>
      <c r="D35" s="113"/>
      <c r="E35" s="56">
        <v>20696</v>
      </c>
    </row>
    <row r="36" spans="1:5" s="112" customFormat="1" ht="20.25" customHeight="1">
      <c r="A36" s="98">
        <v>4390</v>
      </c>
      <c r="B36" s="109" t="s">
        <v>54</v>
      </c>
      <c r="C36" s="36"/>
      <c r="D36" s="113"/>
      <c r="E36" s="56">
        <v>5000</v>
      </c>
    </row>
    <row r="37" spans="1:5" s="112" customFormat="1" ht="12.75">
      <c r="A37" s="110">
        <v>6050</v>
      </c>
      <c r="B37" s="111" t="s">
        <v>50</v>
      </c>
      <c r="C37" s="36"/>
      <c r="D37" s="113"/>
      <c r="E37" s="114">
        <v>6658347</v>
      </c>
    </row>
    <row r="38" spans="1:5" s="14" customFormat="1" ht="15">
      <c r="A38" s="89">
        <v>60017</v>
      </c>
      <c r="B38" s="159" t="s">
        <v>66</v>
      </c>
      <c r="C38" s="57"/>
      <c r="D38" s="87">
        <f>SUM(D39:D48)</f>
        <v>2042955</v>
      </c>
      <c r="E38" s="71">
        <f>SUM(E39:E48)</f>
        <v>2042955</v>
      </c>
    </row>
    <row r="39" spans="1:5" s="112" customFormat="1" ht="12.75">
      <c r="A39" s="106">
        <v>4270</v>
      </c>
      <c r="B39" s="115" t="s">
        <v>67</v>
      </c>
      <c r="C39" s="36" t="s">
        <v>94</v>
      </c>
      <c r="D39" s="55">
        <v>1315251</v>
      </c>
      <c r="E39" s="56"/>
    </row>
    <row r="40" spans="1:5" s="112" customFormat="1" ht="12.75">
      <c r="A40" s="98">
        <v>4300</v>
      </c>
      <c r="B40" s="116" t="s">
        <v>36</v>
      </c>
      <c r="C40" s="36"/>
      <c r="D40" s="55">
        <v>55324</v>
      </c>
      <c r="E40" s="56"/>
    </row>
    <row r="41" spans="1:5" s="112" customFormat="1" ht="20.25" customHeight="1">
      <c r="A41" s="98">
        <v>4390</v>
      </c>
      <c r="B41" s="109" t="s">
        <v>54</v>
      </c>
      <c r="C41" s="36"/>
      <c r="D41" s="55">
        <v>500</v>
      </c>
      <c r="E41" s="56"/>
    </row>
    <row r="42" spans="1:5" s="112" customFormat="1" ht="12.75">
      <c r="A42" s="98">
        <v>4430</v>
      </c>
      <c r="B42" s="116" t="s">
        <v>58</v>
      </c>
      <c r="C42" s="36"/>
      <c r="D42" s="55">
        <v>2000</v>
      </c>
      <c r="E42" s="56"/>
    </row>
    <row r="43" spans="1:5" s="112" customFormat="1" ht="12.75">
      <c r="A43" s="98">
        <v>6050</v>
      </c>
      <c r="B43" s="116" t="s">
        <v>102</v>
      </c>
      <c r="C43" s="36"/>
      <c r="D43" s="55">
        <v>669880</v>
      </c>
      <c r="E43" s="56"/>
    </row>
    <row r="44" spans="1:5" s="112" customFormat="1" ht="12.75">
      <c r="A44" s="98">
        <v>4270</v>
      </c>
      <c r="B44" s="116" t="s">
        <v>67</v>
      </c>
      <c r="C44" s="36" t="s">
        <v>43</v>
      </c>
      <c r="D44" s="55"/>
      <c r="E44" s="56">
        <v>1315251</v>
      </c>
    </row>
    <row r="45" spans="1:5" s="112" customFormat="1" ht="12.75">
      <c r="A45" s="98">
        <v>4300</v>
      </c>
      <c r="B45" s="116" t="s">
        <v>36</v>
      </c>
      <c r="C45" s="36"/>
      <c r="D45" s="55"/>
      <c r="E45" s="56">
        <v>55324</v>
      </c>
    </row>
    <row r="46" spans="1:5" s="112" customFormat="1" ht="18" customHeight="1">
      <c r="A46" s="98">
        <v>4390</v>
      </c>
      <c r="B46" s="109" t="s">
        <v>54</v>
      </c>
      <c r="C46" s="36"/>
      <c r="D46" s="55"/>
      <c r="E46" s="56">
        <v>500</v>
      </c>
    </row>
    <row r="47" spans="1:5" s="112" customFormat="1" ht="14.25" customHeight="1">
      <c r="A47" s="98">
        <v>4430</v>
      </c>
      <c r="B47" s="116" t="s">
        <v>58</v>
      </c>
      <c r="C47" s="36"/>
      <c r="D47" s="55"/>
      <c r="E47" s="56">
        <v>2000</v>
      </c>
    </row>
    <row r="48" spans="1:5" s="112" customFormat="1" ht="16.5" customHeight="1">
      <c r="A48" s="110">
        <v>6050</v>
      </c>
      <c r="B48" s="117" t="s">
        <v>102</v>
      </c>
      <c r="C48" s="137"/>
      <c r="D48" s="138"/>
      <c r="E48" s="114">
        <v>669880</v>
      </c>
    </row>
    <row r="49" spans="1:5" s="14" customFormat="1" ht="19.5" customHeight="1">
      <c r="A49" s="29">
        <v>60095</v>
      </c>
      <c r="B49" s="30" t="s">
        <v>21</v>
      </c>
      <c r="C49" s="31"/>
      <c r="D49" s="32">
        <f>SUM(D50:D99)</f>
        <v>1310441</v>
      </c>
      <c r="E49" s="33">
        <f>SUM(E50:E99)</f>
        <v>1310441</v>
      </c>
    </row>
    <row r="50" spans="1:5" s="1" customFormat="1" ht="14.25" customHeight="1">
      <c r="A50" s="98">
        <v>3020</v>
      </c>
      <c r="B50" s="94" t="s">
        <v>37</v>
      </c>
      <c r="C50" s="104" t="s">
        <v>94</v>
      </c>
      <c r="D50" s="118">
        <v>3000</v>
      </c>
      <c r="E50" s="83"/>
    </row>
    <row r="51" spans="1:5" s="1" customFormat="1" ht="14.25" customHeight="1">
      <c r="A51" s="98">
        <v>4010</v>
      </c>
      <c r="B51" s="94" t="s">
        <v>38</v>
      </c>
      <c r="C51" s="81"/>
      <c r="D51" s="118">
        <v>689807</v>
      </c>
      <c r="E51" s="83"/>
    </row>
    <row r="52" spans="1:5" s="1" customFormat="1" ht="14.25" customHeight="1">
      <c r="A52" s="99">
        <v>4040</v>
      </c>
      <c r="B52" s="94" t="s">
        <v>39</v>
      </c>
      <c r="C52" s="81"/>
      <c r="D52" s="118">
        <v>55</v>
      </c>
      <c r="E52" s="83"/>
    </row>
    <row r="53" spans="1:5" s="1" customFormat="1" ht="14.25" customHeight="1">
      <c r="A53" s="98">
        <v>4110</v>
      </c>
      <c r="B53" s="94" t="s">
        <v>40</v>
      </c>
      <c r="C53" s="81"/>
      <c r="D53" s="118">
        <v>108618</v>
      </c>
      <c r="E53" s="83"/>
    </row>
    <row r="54" spans="1:5" s="1" customFormat="1" ht="14.25" customHeight="1">
      <c r="A54" s="98">
        <v>4120</v>
      </c>
      <c r="B54" s="94" t="s">
        <v>41</v>
      </c>
      <c r="C54" s="81"/>
      <c r="D54" s="118">
        <v>17618</v>
      </c>
      <c r="E54" s="83"/>
    </row>
    <row r="55" spans="1:5" s="1" customFormat="1" ht="14.25" customHeight="1">
      <c r="A55" s="98">
        <v>4140</v>
      </c>
      <c r="B55" s="94" t="s">
        <v>42</v>
      </c>
      <c r="C55" s="81"/>
      <c r="D55" s="118">
        <v>18672</v>
      </c>
      <c r="E55" s="83"/>
    </row>
    <row r="56" spans="1:5" s="1" customFormat="1" ht="14.25" customHeight="1">
      <c r="A56" s="100">
        <v>4170</v>
      </c>
      <c r="B56" s="95" t="s">
        <v>45</v>
      </c>
      <c r="C56" s="81"/>
      <c r="D56" s="118">
        <v>3557</v>
      </c>
      <c r="E56" s="83"/>
    </row>
    <row r="57" spans="1:5" s="1" customFormat="1" ht="14.25" customHeight="1">
      <c r="A57" s="100">
        <v>4210</v>
      </c>
      <c r="B57" s="103" t="s">
        <v>35</v>
      </c>
      <c r="C57" s="81"/>
      <c r="D57" s="118">
        <v>51978</v>
      </c>
      <c r="E57" s="83"/>
    </row>
    <row r="58" spans="1:5" s="1" customFormat="1" ht="14.25" customHeight="1">
      <c r="A58" s="100">
        <v>4260</v>
      </c>
      <c r="B58" s="103" t="s">
        <v>46</v>
      </c>
      <c r="C58" s="81"/>
      <c r="D58" s="118">
        <v>20815</v>
      </c>
      <c r="E58" s="83"/>
    </row>
    <row r="59" spans="1:5" s="1" customFormat="1" ht="14.25" customHeight="1">
      <c r="A59" s="100">
        <v>4270</v>
      </c>
      <c r="B59" s="95" t="s">
        <v>47</v>
      </c>
      <c r="C59" s="81"/>
      <c r="D59" s="118">
        <v>42956</v>
      </c>
      <c r="E59" s="83"/>
    </row>
    <row r="60" spans="1:5" s="1" customFormat="1" ht="14.25" customHeight="1">
      <c r="A60" s="100">
        <v>4280</v>
      </c>
      <c r="B60" s="95" t="s">
        <v>48</v>
      </c>
      <c r="C60" s="81"/>
      <c r="D60" s="118">
        <v>765</v>
      </c>
      <c r="E60" s="83"/>
    </row>
    <row r="61" spans="1:5" s="1" customFormat="1" ht="14.25" customHeight="1">
      <c r="A61" s="100">
        <v>4300</v>
      </c>
      <c r="B61" s="95" t="s">
        <v>49</v>
      </c>
      <c r="C61" s="81"/>
      <c r="D61" s="118">
        <v>251446</v>
      </c>
      <c r="E61" s="83"/>
    </row>
    <row r="62" spans="1:5" s="1" customFormat="1" ht="14.25" customHeight="1">
      <c r="A62" s="100">
        <v>4350</v>
      </c>
      <c r="B62" s="95" t="s">
        <v>51</v>
      </c>
      <c r="C62" s="81"/>
      <c r="D62" s="118">
        <v>2227</v>
      </c>
      <c r="E62" s="83"/>
    </row>
    <row r="63" spans="1:5" s="1" customFormat="1" ht="25.5">
      <c r="A63" s="98">
        <v>4360</v>
      </c>
      <c r="B63" s="94" t="s">
        <v>52</v>
      </c>
      <c r="C63" s="81"/>
      <c r="D63" s="118">
        <v>8369</v>
      </c>
      <c r="E63" s="83"/>
    </row>
    <row r="64" spans="1:5" s="1" customFormat="1" ht="25.5">
      <c r="A64" s="98">
        <v>4370</v>
      </c>
      <c r="B64" s="94" t="s">
        <v>53</v>
      </c>
      <c r="C64" s="81"/>
      <c r="D64" s="119">
        <v>8974</v>
      </c>
      <c r="E64" s="83"/>
    </row>
    <row r="65" spans="1:5" s="1" customFormat="1" ht="14.25" customHeight="1">
      <c r="A65" s="100">
        <v>4390</v>
      </c>
      <c r="B65" s="95" t="s">
        <v>54</v>
      </c>
      <c r="C65" s="81"/>
      <c r="D65" s="119">
        <v>500</v>
      </c>
      <c r="E65" s="83"/>
    </row>
    <row r="66" spans="1:5" s="1" customFormat="1" ht="15" customHeight="1">
      <c r="A66" s="98">
        <v>4400</v>
      </c>
      <c r="B66" s="94" t="s">
        <v>55</v>
      </c>
      <c r="C66" s="120"/>
      <c r="D66" s="119">
        <v>22898</v>
      </c>
      <c r="E66" s="83"/>
    </row>
    <row r="67" spans="1:5" s="1" customFormat="1" ht="15" customHeight="1">
      <c r="A67" s="100">
        <v>4410</v>
      </c>
      <c r="B67" s="95" t="s">
        <v>56</v>
      </c>
      <c r="C67" s="120"/>
      <c r="D67" s="119">
        <v>9107</v>
      </c>
      <c r="E67" s="83"/>
    </row>
    <row r="68" spans="1:5" s="1" customFormat="1" ht="15" customHeight="1">
      <c r="A68" s="100">
        <v>4420</v>
      </c>
      <c r="B68" s="95" t="s">
        <v>57</v>
      </c>
      <c r="C68" s="120"/>
      <c r="D68" s="119">
        <v>1000</v>
      </c>
      <c r="E68" s="83"/>
    </row>
    <row r="69" spans="1:5" s="1" customFormat="1" ht="15" customHeight="1">
      <c r="A69" s="100">
        <v>4430</v>
      </c>
      <c r="B69" s="95" t="s">
        <v>58</v>
      </c>
      <c r="C69" s="120"/>
      <c r="D69" s="119">
        <v>8981</v>
      </c>
      <c r="E69" s="83"/>
    </row>
    <row r="70" spans="1:5" s="1" customFormat="1" ht="15" customHeight="1">
      <c r="A70" s="100">
        <v>4480</v>
      </c>
      <c r="B70" s="95" t="s">
        <v>59</v>
      </c>
      <c r="C70" s="120"/>
      <c r="D70" s="119">
        <v>658</v>
      </c>
      <c r="E70" s="83"/>
    </row>
    <row r="71" spans="1:5" s="1" customFormat="1" ht="25.5">
      <c r="A71" s="98">
        <v>4700</v>
      </c>
      <c r="B71" s="94" t="s">
        <v>60</v>
      </c>
      <c r="C71" s="120"/>
      <c r="D71" s="119">
        <v>13352</v>
      </c>
      <c r="E71" s="83"/>
    </row>
    <row r="72" spans="1:5" s="1" customFormat="1" ht="25.5">
      <c r="A72" s="98">
        <v>4740</v>
      </c>
      <c r="B72" s="94" t="s">
        <v>61</v>
      </c>
      <c r="C72" s="120"/>
      <c r="D72" s="119">
        <v>2917</v>
      </c>
      <c r="E72" s="83"/>
    </row>
    <row r="73" spans="1:5" s="1" customFormat="1" ht="15" customHeight="1">
      <c r="A73" s="98">
        <v>4750</v>
      </c>
      <c r="B73" s="94" t="s">
        <v>62</v>
      </c>
      <c r="C73" s="120"/>
      <c r="D73" s="119">
        <v>4671</v>
      </c>
      <c r="E73" s="83"/>
    </row>
    <row r="74" spans="1:5" s="1" customFormat="1" ht="14.25" customHeight="1">
      <c r="A74" s="100">
        <v>6060</v>
      </c>
      <c r="B74" s="95" t="s">
        <v>63</v>
      </c>
      <c r="C74" s="120"/>
      <c r="D74" s="119">
        <v>17500</v>
      </c>
      <c r="E74" s="83"/>
    </row>
    <row r="75" spans="1:5" s="1" customFormat="1" ht="14.25" customHeight="1">
      <c r="A75" s="98">
        <v>3020</v>
      </c>
      <c r="B75" s="94" t="s">
        <v>37</v>
      </c>
      <c r="C75" s="81" t="s">
        <v>43</v>
      </c>
      <c r="D75" s="167"/>
      <c r="E75" s="83">
        <v>3000</v>
      </c>
    </row>
    <row r="76" spans="1:5" s="1" customFormat="1" ht="14.25" customHeight="1">
      <c r="A76" s="98">
        <v>4010</v>
      </c>
      <c r="B76" s="94" t="s">
        <v>38</v>
      </c>
      <c r="C76" s="81"/>
      <c r="D76" s="82"/>
      <c r="E76" s="83">
        <v>689807</v>
      </c>
    </row>
    <row r="77" spans="1:5" s="1" customFormat="1" ht="14.25" customHeight="1">
      <c r="A77" s="99">
        <v>4040</v>
      </c>
      <c r="B77" s="94" t="s">
        <v>39</v>
      </c>
      <c r="C77" s="81"/>
      <c r="D77" s="167"/>
      <c r="E77" s="83">
        <v>55</v>
      </c>
    </row>
    <row r="78" spans="1:5" s="1" customFormat="1" ht="14.25" customHeight="1">
      <c r="A78" s="98">
        <v>4110</v>
      </c>
      <c r="B78" s="94" t="s">
        <v>40</v>
      </c>
      <c r="C78" s="81"/>
      <c r="D78" s="82"/>
      <c r="E78" s="83">
        <v>108618</v>
      </c>
    </row>
    <row r="79" spans="1:5" s="1" customFormat="1" ht="14.25" customHeight="1">
      <c r="A79" s="98">
        <v>4120</v>
      </c>
      <c r="B79" s="94" t="s">
        <v>41</v>
      </c>
      <c r="C79" s="81"/>
      <c r="D79" s="167"/>
      <c r="E79" s="83">
        <v>17618</v>
      </c>
    </row>
    <row r="80" spans="1:5" s="1" customFormat="1" ht="14.25" customHeight="1">
      <c r="A80" s="98">
        <v>4140</v>
      </c>
      <c r="B80" s="94" t="s">
        <v>42</v>
      </c>
      <c r="C80" s="81"/>
      <c r="D80" s="82"/>
      <c r="E80" s="83">
        <v>18672</v>
      </c>
    </row>
    <row r="81" spans="1:5" s="1" customFormat="1" ht="14.25" customHeight="1">
      <c r="A81" s="100">
        <v>4170</v>
      </c>
      <c r="B81" s="95" t="s">
        <v>45</v>
      </c>
      <c r="C81" s="81"/>
      <c r="D81" s="167"/>
      <c r="E81" s="83">
        <v>3557</v>
      </c>
    </row>
    <row r="82" spans="1:5" s="1" customFormat="1" ht="14.25" customHeight="1">
      <c r="A82" s="100">
        <v>4210</v>
      </c>
      <c r="B82" s="103" t="s">
        <v>35</v>
      </c>
      <c r="C82" s="81"/>
      <c r="D82" s="82"/>
      <c r="E82" s="83">
        <v>51978</v>
      </c>
    </row>
    <row r="83" spans="1:5" s="1" customFormat="1" ht="14.25" customHeight="1">
      <c r="A83" s="100">
        <v>4260</v>
      </c>
      <c r="B83" s="103" t="s">
        <v>46</v>
      </c>
      <c r="C83" s="81"/>
      <c r="D83" s="167"/>
      <c r="E83" s="83">
        <v>20815</v>
      </c>
    </row>
    <row r="84" spans="1:5" s="1" customFormat="1" ht="14.25" customHeight="1">
      <c r="A84" s="100">
        <v>4270</v>
      </c>
      <c r="B84" s="95" t="s">
        <v>47</v>
      </c>
      <c r="C84" s="81"/>
      <c r="D84" s="82"/>
      <c r="E84" s="83">
        <v>42956</v>
      </c>
    </row>
    <row r="85" spans="1:5" s="1" customFormat="1" ht="14.25" customHeight="1">
      <c r="A85" s="100">
        <v>4280</v>
      </c>
      <c r="B85" s="95" t="s">
        <v>48</v>
      </c>
      <c r="C85" s="81"/>
      <c r="D85" s="167"/>
      <c r="E85" s="83">
        <v>765</v>
      </c>
    </row>
    <row r="86" spans="1:5" s="1" customFormat="1" ht="14.25" customHeight="1">
      <c r="A86" s="100">
        <v>4300</v>
      </c>
      <c r="B86" s="95" t="s">
        <v>49</v>
      </c>
      <c r="C86" s="81"/>
      <c r="D86" s="82"/>
      <c r="E86" s="83">
        <v>251446</v>
      </c>
    </row>
    <row r="87" spans="1:5" s="1" customFormat="1" ht="14.25" customHeight="1">
      <c r="A87" s="100">
        <v>4350</v>
      </c>
      <c r="B87" s="95" t="s">
        <v>51</v>
      </c>
      <c r="C87" s="81"/>
      <c r="D87" s="82"/>
      <c r="E87" s="83">
        <v>2227</v>
      </c>
    </row>
    <row r="88" spans="1:5" s="1" customFormat="1" ht="25.5">
      <c r="A88" s="98">
        <v>4360</v>
      </c>
      <c r="B88" s="94" t="s">
        <v>52</v>
      </c>
      <c r="C88" s="81"/>
      <c r="D88" s="82"/>
      <c r="E88" s="83">
        <v>8369</v>
      </c>
    </row>
    <row r="89" spans="1:5" s="1" customFormat="1" ht="25.5">
      <c r="A89" s="98">
        <v>4370</v>
      </c>
      <c r="B89" s="94" t="s">
        <v>53</v>
      </c>
      <c r="C89" s="81"/>
      <c r="D89" s="82"/>
      <c r="E89" s="83">
        <v>8974</v>
      </c>
    </row>
    <row r="90" spans="1:5" s="1" customFormat="1" ht="17.25" customHeight="1">
      <c r="A90" s="100">
        <v>4390</v>
      </c>
      <c r="B90" s="95" t="s">
        <v>54</v>
      </c>
      <c r="C90" s="81"/>
      <c r="D90" s="82"/>
      <c r="E90" s="83">
        <v>500</v>
      </c>
    </row>
    <row r="91" spans="1:5" s="1" customFormat="1" ht="15" customHeight="1">
      <c r="A91" s="98">
        <v>4400</v>
      </c>
      <c r="B91" s="94" t="s">
        <v>55</v>
      </c>
      <c r="C91" s="81"/>
      <c r="D91" s="82"/>
      <c r="E91" s="83">
        <v>22898</v>
      </c>
    </row>
    <row r="92" spans="1:5" s="1" customFormat="1" ht="15" customHeight="1">
      <c r="A92" s="100">
        <v>4410</v>
      </c>
      <c r="B92" s="95" t="s">
        <v>56</v>
      </c>
      <c r="C92" s="81"/>
      <c r="D92" s="82"/>
      <c r="E92" s="83">
        <v>9107</v>
      </c>
    </row>
    <row r="93" spans="1:5" s="1" customFormat="1" ht="15" customHeight="1">
      <c r="A93" s="139">
        <v>4420</v>
      </c>
      <c r="B93" s="140" t="s">
        <v>57</v>
      </c>
      <c r="C93" s="141"/>
      <c r="D93" s="142"/>
      <c r="E93" s="143">
        <v>1000</v>
      </c>
    </row>
    <row r="94" spans="1:5" s="1" customFormat="1" ht="15" customHeight="1">
      <c r="A94" s="102">
        <v>4430</v>
      </c>
      <c r="B94" s="193" t="s">
        <v>58</v>
      </c>
      <c r="C94" s="104"/>
      <c r="D94" s="194"/>
      <c r="E94" s="195">
        <v>8981</v>
      </c>
    </row>
    <row r="95" spans="1:5" s="1" customFormat="1" ht="15" customHeight="1">
      <c r="A95" s="100">
        <v>4480</v>
      </c>
      <c r="B95" s="95" t="s">
        <v>59</v>
      </c>
      <c r="C95" s="81"/>
      <c r="D95" s="82"/>
      <c r="E95" s="83">
        <v>658</v>
      </c>
    </row>
    <row r="96" spans="1:5" s="1" customFormat="1" ht="25.5" customHeight="1">
      <c r="A96" s="98">
        <v>4700</v>
      </c>
      <c r="B96" s="94" t="s">
        <v>60</v>
      </c>
      <c r="C96" s="81"/>
      <c r="D96" s="82"/>
      <c r="E96" s="83">
        <v>13352</v>
      </c>
    </row>
    <row r="97" spans="1:5" s="1" customFormat="1" ht="27.75" customHeight="1">
      <c r="A97" s="98">
        <v>4740</v>
      </c>
      <c r="B97" s="94" t="s">
        <v>61</v>
      </c>
      <c r="C97" s="81"/>
      <c r="D97" s="82"/>
      <c r="E97" s="83">
        <v>2917</v>
      </c>
    </row>
    <row r="98" spans="1:5" s="1" customFormat="1" ht="22.5" customHeight="1">
      <c r="A98" s="98">
        <v>4750</v>
      </c>
      <c r="B98" s="94" t="s">
        <v>62</v>
      </c>
      <c r="C98" s="81"/>
      <c r="D98" s="82"/>
      <c r="E98" s="83">
        <v>4671</v>
      </c>
    </row>
    <row r="99" spans="1:5" s="1" customFormat="1" ht="21.75" customHeight="1" thickBot="1">
      <c r="A99" s="100">
        <v>6060</v>
      </c>
      <c r="B99" s="95" t="s">
        <v>63</v>
      </c>
      <c r="C99" s="84"/>
      <c r="D99" s="85"/>
      <c r="E99" s="86">
        <v>17500</v>
      </c>
    </row>
    <row r="100" spans="1:5" s="28" customFormat="1" ht="22.5" customHeight="1" thickBot="1" thickTop="1">
      <c r="A100" s="23">
        <v>630</v>
      </c>
      <c r="B100" s="24" t="s">
        <v>14</v>
      </c>
      <c r="C100" s="25"/>
      <c r="D100" s="26">
        <f>D101</f>
        <v>2000</v>
      </c>
      <c r="E100" s="27">
        <f>E101</f>
        <v>2000</v>
      </c>
    </row>
    <row r="101" spans="1:5" s="14" customFormat="1" ht="21" customHeight="1" thickTop="1">
      <c r="A101" s="29">
        <v>63003</v>
      </c>
      <c r="B101" s="30" t="s">
        <v>15</v>
      </c>
      <c r="C101" s="31"/>
      <c r="D101" s="32">
        <f>SUM(D102:D103)</f>
        <v>2000</v>
      </c>
      <c r="E101" s="33">
        <f>SUM(E102:E103)</f>
        <v>2000</v>
      </c>
    </row>
    <row r="102" spans="1:5" s="112" customFormat="1" ht="33" customHeight="1">
      <c r="A102" s="121">
        <v>2810</v>
      </c>
      <c r="B102" s="122" t="s">
        <v>18</v>
      </c>
      <c r="C102" s="36" t="s">
        <v>16</v>
      </c>
      <c r="D102" s="55">
        <v>2000</v>
      </c>
      <c r="E102" s="56"/>
    </row>
    <row r="103" spans="1:5" s="112" customFormat="1" ht="28.5" customHeight="1" thickBot="1">
      <c r="A103" s="121">
        <v>2810</v>
      </c>
      <c r="B103" s="122" t="s">
        <v>18</v>
      </c>
      <c r="C103" s="36" t="s">
        <v>17</v>
      </c>
      <c r="D103" s="55"/>
      <c r="E103" s="56">
        <v>2000</v>
      </c>
    </row>
    <row r="104" spans="1:5" s="28" customFormat="1" ht="20.25" customHeight="1" thickBot="1" thickTop="1">
      <c r="A104" s="23">
        <v>700</v>
      </c>
      <c r="B104" s="24" t="s">
        <v>71</v>
      </c>
      <c r="C104" s="25"/>
      <c r="D104" s="26">
        <f>D105+D110+D113</f>
        <v>8709676</v>
      </c>
      <c r="E104" s="27">
        <f>E105+E110+E113</f>
        <v>8709676</v>
      </c>
    </row>
    <row r="105" spans="1:5" s="14" customFormat="1" ht="21.75" customHeight="1" thickTop="1">
      <c r="A105" s="29">
        <v>70001</v>
      </c>
      <c r="B105" s="96" t="s">
        <v>74</v>
      </c>
      <c r="C105" s="65"/>
      <c r="D105" s="46">
        <f>D106+D107</f>
        <v>3191900</v>
      </c>
      <c r="E105" s="33">
        <f>E108+E109</f>
        <v>3191900</v>
      </c>
    </row>
    <row r="106" spans="1:5" s="112" customFormat="1" ht="16.5" customHeight="1">
      <c r="A106" s="106">
        <v>2650</v>
      </c>
      <c r="B106" s="123" t="s">
        <v>72</v>
      </c>
      <c r="C106" s="60" t="s">
        <v>94</v>
      </c>
      <c r="D106" s="55">
        <v>2791900</v>
      </c>
      <c r="E106" s="56"/>
    </row>
    <row r="107" spans="1:5" s="112" customFormat="1" ht="42" customHeight="1">
      <c r="A107" s="98">
        <v>6210</v>
      </c>
      <c r="B107" s="94" t="s">
        <v>73</v>
      </c>
      <c r="C107" s="60"/>
      <c r="D107" s="55">
        <v>400000</v>
      </c>
      <c r="E107" s="56"/>
    </row>
    <row r="108" spans="1:5" s="112" customFormat="1" ht="19.5" customHeight="1">
      <c r="A108" s="98">
        <v>2650</v>
      </c>
      <c r="B108" s="94" t="s">
        <v>72</v>
      </c>
      <c r="C108" s="60" t="s">
        <v>43</v>
      </c>
      <c r="D108" s="55"/>
      <c r="E108" s="56">
        <v>2791900</v>
      </c>
    </row>
    <row r="109" spans="1:5" s="112" customFormat="1" ht="38.25">
      <c r="A109" s="98">
        <v>6210</v>
      </c>
      <c r="B109" s="94" t="s">
        <v>73</v>
      </c>
      <c r="C109" s="60"/>
      <c r="D109" s="55"/>
      <c r="E109" s="56">
        <v>400000</v>
      </c>
    </row>
    <row r="110" spans="1:5" s="88" customFormat="1" ht="20.25" customHeight="1">
      <c r="A110" s="89">
        <v>70021</v>
      </c>
      <c r="B110" s="97" t="s">
        <v>95</v>
      </c>
      <c r="C110" s="90"/>
      <c r="D110" s="87">
        <f>D111</f>
        <v>5517000</v>
      </c>
      <c r="E110" s="71">
        <f>E112</f>
        <v>5517000</v>
      </c>
    </row>
    <row r="111" spans="1:5" s="112" customFormat="1" ht="29.25" customHeight="1">
      <c r="A111" s="106">
        <v>6010</v>
      </c>
      <c r="B111" s="172" t="s">
        <v>96</v>
      </c>
      <c r="C111" s="60" t="s">
        <v>94</v>
      </c>
      <c r="D111" s="55">
        <v>5517000</v>
      </c>
      <c r="E111" s="56"/>
    </row>
    <row r="112" spans="1:5" s="112" customFormat="1" ht="27" customHeight="1">
      <c r="A112" s="110">
        <v>6010</v>
      </c>
      <c r="B112" s="173" t="s">
        <v>96</v>
      </c>
      <c r="C112" s="124" t="s">
        <v>43</v>
      </c>
      <c r="D112" s="55"/>
      <c r="E112" s="56">
        <v>5517000</v>
      </c>
    </row>
    <row r="113" spans="1:5" s="14" customFormat="1" ht="19.5" customHeight="1">
      <c r="A113" s="29">
        <v>70095</v>
      </c>
      <c r="B113" s="96" t="s">
        <v>21</v>
      </c>
      <c r="C113" s="125"/>
      <c r="D113" s="46">
        <f>SUM(D114:D116)</f>
        <v>776</v>
      </c>
      <c r="E113" s="33">
        <f>SUM(E117:E119)</f>
        <v>776</v>
      </c>
    </row>
    <row r="114" spans="1:5" s="112" customFormat="1" ht="12.75">
      <c r="A114" s="98">
        <v>4110</v>
      </c>
      <c r="B114" s="94" t="s">
        <v>40</v>
      </c>
      <c r="C114" s="66" t="s">
        <v>94</v>
      </c>
      <c r="D114" s="55">
        <v>190</v>
      </c>
      <c r="E114" s="56"/>
    </row>
    <row r="115" spans="1:5" s="112" customFormat="1" ht="12.75">
      <c r="A115" s="98">
        <v>4120</v>
      </c>
      <c r="B115" s="94" t="s">
        <v>97</v>
      </c>
      <c r="C115" s="60"/>
      <c r="D115" s="55">
        <v>100</v>
      </c>
      <c r="E115" s="56"/>
    </row>
    <row r="116" spans="1:5" s="112" customFormat="1" ht="12.75">
      <c r="A116" s="100">
        <v>4170</v>
      </c>
      <c r="B116" s="95" t="s">
        <v>45</v>
      </c>
      <c r="C116" s="60"/>
      <c r="D116" s="55">
        <v>486</v>
      </c>
      <c r="E116" s="56"/>
    </row>
    <row r="117" spans="1:5" s="112" customFormat="1" ht="12.75">
      <c r="A117" s="98">
        <v>4110</v>
      </c>
      <c r="B117" s="94" t="s">
        <v>40</v>
      </c>
      <c r="C117" s="60" t="s">
        <v>43</v>
      </c>
      <c r="D117" s="55"/>
      <c r="E117" s="56">
        <v>190</v>
      </c>
    </row>
    <row r="118" spans="1:5" s="112" customFormat="1" ht="12.75">
      <c r="A118" s="98">
        <v>4120</v>
      </c>
      <c r="B118" s="94" t="s">
        <v>97</v>
      </c>
      <c r="C118" s="60"/>
      <c r="D118" s="55"/>
      <c r="E118" s="56">
        <v>100</v>
      </c>
    </row>
    <row r="119" spans="1:5" s="112" customFormat="1" ht="13.5" thickBot="1">
      <c r="A119" s="100">
        <v>4170</v>
      </c>
      <c r="B119" s="95" t="s">
        <v>45</v>
      </c>
      <c r="C119" s="61"/>
      <c r="D119" s="55"/>
      <c r="E119" s="56">
        <v>486</v>
      </c>
    </row>
    <row r="120" spans="1:5" s="28" customFormat="1" ht="22.5" customHeight="1" thickBot="1" thickTop="1">
      <c r="A120" s="23">
        <v>710</v>
      </c>
      <c r="B120" s="24" t="s">
        <v>75</v>
      </c>
      <c r="C120" s="25"/>
      <c r="D120" s="26">
        <f>D121</f>
        <v>733945</v>
      </c>
      <c r="E120" s="27">
        <f>E121</f>
        <v>733945</v>
      </c>
    </row>
    <row r="121" spans="1:5" s="14" customFormat="1" ht="19.5" customHeight="1" thickTop="1">
      <c r="A121" s="29">
        <v>71035</v>
      </c>
      <c r="B121" s="30" t="s">
        <v>76</v>
      </c>
      <c r="C121" s="31"/>
      <c r="D121" s="46">
        <f>D122</f>
        <v>733945</v>
      </c>
      <c r="E121" s="33">
        <f>E123</f>
        <v>733945</v>
      </c>
    </row>
    <row r="122" spans="1:5" s="112" customFormat="1" ht="19.5" customHeight="1">
      <c r="A122" s="100">
        <v>4300</v>
      </c>
      <c r="B122" s="95" t="s">
        <v>36</v>
      </c>
      <c r="C122" s="66" t="s">
        <v>94</v>
      </c>
      <c r="D122" s="55">
        <v>733945</v>
      </c>
      <c r="E122" s="56"/>
    </row>
    <row r="123" spans="1:5" s="112" customFormat="1" ht="17.25" customHeight="1" thickBot="1">
      <c r="A123" s="100">
        <v>4300</v>
      </c>
      <c r="B123" s="95" t="s">
        <v>36</v>
      </c>
      <c r="C123" s="61" t="s">
        <v>43</v>
      </c>
      <c r="D123" s="55"/>
      <c r="E123" s="56">
        <v>733945</v>
      </c>
    </row>
    <row r="124" spans="1:5" s="28" customFormat="1" ht="21.75" customHeight="1" thickBot="1" thickTop="1">
      <c r="A124" s="23">
        <v>750</v>
      </c>
      <c r="B124" s="24" t="s">
        <v>11</v>
      </c>
      <c r="C124" s="25"/>
      <c r="D124" s="26">
        <f>D125</f>
        <v>218500</v>
      </c>
      <c r="E124" s="27">
        <f>E125</f>
        <v>218500</v>
      </c>
    </row>
    <row r="125" spans="1:5" s="14" customFormat="1" ht="21" customHeight="1" thickTop="1">
      <c r="A125" s="29">
        <v>75095</v>
      </c>
      <c r="B125" s="30" t="s">
        <v>21</v>
      </c>
      <c r="C125" s="31"/>
      <c r="D125" s="46">
        <f>D126</f>
        <v>218500</v>
      </c>
      <c r="E125" s="33">
        <f>E127</f>
        <v>218500</v>
      </c>
    </row>
    <row r="126" spans="1:5" s="127" customFormat="1" ht="27.75" customHeight="1">
      <c r="A126" s="196">
        <v>2810</v>
      </c>
      <c r="B126" s="197" t="s">
        <v>18</v>
      </c>
      <c r="C126" s="57" t="s">
        <v>16</v>
      </c>
      <c r="D126" s="198">
        <v>218500</v>
      </c>
      <c r="E126" s="199"/>
    </row>
    <row r="127" spans="1:5" s="112" customFormat="1" ht="30" customHeight="1" thickBot="1">
      <c r="A127" s="121">
        <v>2810</v>
      </c>
      <c r="B127" s="122" t="s">
        <v>18</v>
      </c>
      <c r="C127" s="36" t="s">
        <v>17</v>
      </c>
      <c r="D127" s="200"/>
      <c r="E127" s="56">
        <v>218500</v>
      </c>
    </row>
    <row r="128" spans="1:5" s="28" customFormat="1" ht="30.75" customHeight="1" thickBot="1" thickTop="1">
      <c r="A128" s="23">
        <v>754</v>
      </c>
      <c r="B128" s="24" t="s">
        <v>20</v>
      </c>
      <c r="C128" s="25"/>
      <c r="D128" s="26">
        <f>D129</f>
        <v>10000</v>
      </c>
      <c r="E128" s="27">
        <f>E129</f>
        <v>10000</v>
      </c>
    </row>
    <row r="129" spans="1:5" s="14" customFormat="1" ht="21" customHeight="1" thickTop="1">
      <c r="A129" s="29">
        <v>75412</v>
      </c>
      <c r="B129" s="30" t="s">
        <v>22</v>
      </c>
      <c r="C129" s="31"/>
      <c r="D129" s="46">
        <f>D130</f>
        <v>10000</v>
      </c>
      <c r="E129" s="33">
        <f>E131</f>
        <v>10000</v>
      </c>
    </row>
    <row r="130" spans="1:5" s="112" customFormat="1" ht="29.25" customHeight="1">
      <c r="A130" s="121">
        <v>2820</v>
      </c>
      <c r="B130" s="122" t="s">
        <v>19</v>
      </c>
      <c r="C130" s="36" t="s">
        <v>16</v>
      </c>
      <c r="D130" s="126">
        <v>10000</v>
      </c>
      <c r="E130" s="56"/>
    </row>
    <row r="131" spans="1:5" s="112" customFormat="1" ht="27.75" customHeight="1" thickBot="1">
      <c r="A131" s="121">
        <v>2820</v>
      </c>
      <c r="B131" s="122" t="s">
        <v>19</v>
      </c>
      <c r="C131" s="36" t="s">
        <v>17</v>
      </c>
      <c r="D131" s="126"/>
      <c r="E131" s="56">
        <v>10000</v>
      </c>
    </row>
    <row r="132" spans="1:5" s="28" customFormat="1" ht="43.5" customHeight="1" thickBot="1" thickTop="1">
      <c r="A132" s="23">
        <v>756</v>
      </c>
      <c r="B132" s="24" t="s">
        <v>77</v>
      </c>
      <c r="C132" s="25"/>
      <c r="D132" s="26">
        <f>D133</f>
        <v>156408</v>
      </c>
      <c r="E132" s="27">
        <f>E133</f>
        <v>156408</v>
      </c>
    </row>
    <row r="133" spans="1:5" s="14" customFormat="1" ht="29.25" thickTop="1">
      <c r="A133" s="29">
        <v>75647</v>
      </c>
      <c r="B133" s="30" t="s">
        <v>99</v>
      </c>
      <c r="C133" s="31"/>
      <c r="D133" s="46">
        <f>SUM(D134:D138)</f>
        <v>156408</v>
      </c>
      <c r="E133" s="33">
        <f>SUM(E139:E143)</f>
        <v>156408</v>
      </c>
    </row>
    <row r="134" spans="1:5" s="112" customFormat="1" ht="14.25" customHeight="1">
      <c r="A134" s="121">
        <v>4100</v>
      </c>
      <c r="B134" s="122" t="s">
        <v>78</v>
      </c>
      <c r="C134" s="36" t="s">
        <v>94</v>
      </c>
      <c r="D134" s="126">
        <v>8307</v>
      </c>
      <c r="E134" s="56"/>
    </row>
    <row r="135" spans="1:5" s="112" customFormat="1" ht="14.25" customHeight="1">
      <c r="A135" s="121">
        <v>4110</v>
      </c>
      <c r="B135" s="122" t="s">
        <v>79</v>
      </c>
      <c r="C135" s="36"/>
      <c r="D135" s="126">
        <v>4593</v>
      </c>
      <c r="E135" s="56"/>
    </row>
    <row r="136" spans="1:5" s="112" customFormat="1" ht="14.25" customHeight="1">
      <c r="A136" s="121">
        <v>4120</v>
      </c>
      <c r="B136" s="122" t="s">
        <v>80</v>
      </c>
      <c r="C136" s="36"/>
      <c r="D136" s="126">
        <v>729</v>
      </c>
      <c r="E136" s="56"/>
    </row>
    <row r="137" spans="1:5" s="112" customFormat="1" ht="14.25" customHeight="1">
      <c r="A137" s="121">
        <v>4170</v>
      </c>
      <c r="B137" s="122" t="s">
        <v>45</v>
      </c>
      <c r="C137" s="36"/>
      <c r="D137" s="126">
        <v>13320</v>
      </c>
      <c r="E137" s="56"/>
    </row>
    <row r="138" spans="1:5" s="112" customFormat="1" ht="14.25" customHeight="1">
      <c r="A138" s="121">
        <v>4300</v>
      </c>
      <c r="B138" s="122" t="s">
        <v>36</v>
      </c>
      <c r="C138" s="36"/>
      <c r="D138" s="126">
        <v>129459</v>
      </c>
      <c r="E138" s="56"/>
    </row>
    <row r="139" spans="1:5" s="112" customFormat="1" ht="14.25" customHeight="1">
      <c r="A139" s="121">
        <v>4100</v>
      </c>
      <c r="B139" s="122" t="s">
        <v>78</v>
      </c>
      <c r="C139" s="36" t="s">
        <v>43</v>
      </c>
      <c r="D139" s="126"/>
      <c r="E139" s="56">
        <v>8307</v>
      </c>
    </row>
    <row r="140" spans="1:5" s="112" customFormat="1" ht="14.25" customHeight="1">
      <c r="A140" s="121">
        <v>4110</v>
      </c>
      <c r="B140" s="122" t="s">
        <v>79</v>
      </c>
      <c r="C140" s="36"/>
      <c r="D140" s="126"/>
      <c r="E140" s="56">
        <v>4593</v>
      </c>
    </row>
    <row r="141" spans="1:5" s="112" customFormat="1" ht="14.25" customHeight="1">
      <c r="A141" s="121">
        <v>4120</v>
      </c>
      <c r="B141" s="122" t="s">
        <v>80</v>
      </c>
      <c r="C141" s="36"/>
      <c r="D141" s="126"/>
      <c r="E141" s="56">
        <v>729</v>
      </c>
    </row>
    <row r="142" spans="1:5" s="112" customFormat="1" ht="14.25" customHeight="1">
      <c r="A142" s="121">
        <v>4170</v>
      </c>
      <c r="B142" s="122" t="s">
        <v>45</v>
      </c>
      <c r="C142" s="36"/>
      <c r="D142" s="126"/>
      <c r="E142" s="56">
        <v>13320</v>
      </c>
    </row>
    <row r="143" spans="1:5" s="112" customFormat="1" ht="14.25" customHeight="1" thickBot="1">
      <c r="A143" s="121">
        <v>4300</v>
      </c>
      <c r="B143" s="122" t="s">
        <v>36</v>
      </c>
      <c r="C143" s="36"/>
      <c r="D143" s="126"/>
      <c r="E143" s="56">
        <v>129459</v>
      </c>
    </row>
    <row r="144" spans="1:5" s="28" customFormat="1" ht="21.75" customHeight="1" thickBot="1" thickTop="1">
      <c r="A144" s="23">
        <v>801</v>
      </c>
      <c r="B144" s="24" t="s">
        <v>23</v>
      </c>
      <c r="C144" s="25"/>
      <c r="D144" s="26">
        <f>D145</f>
        <v>14000</v>
      </c>
      <c r="E144" s="27">
        <f>E145</f>
        <v>14000</v>
      </c>
    </row>
    <row r="145" spans="1:5" s="14" customFormat="1" ht="23.25" customHeight="1" thickTop="1">
      <c r="A145" s="29">
        <v>80195</v>
      </c>
      <c r="B145" s="30" t="s">
        <v>21</v>
      </c>
      <c r="C145" s="31"/>
      <c r="D145" s="46">
        <f>D146</f>
        <v>14000</v>
      </c>
      <c r="E145" s="33">
        <f>E147</f>
        <v>14000</v>
      </c>
    </row>
    <row r="146" spans="1:5" s="112" customFormat="1" ht="24" customHeight="1">
      <c r="A146" s="121">
        <v>2820</v>
      </c>
      <c r="B146" s="122" t="s">
        <v>19</v>
      </c>
      <c r="C146" s="36" t="s">
        <v>16</v>
      </c>
      <c r="D146" s="126">
        <v>14000</v>
      </c>
      <c r="E146" s="56"/>
    </row>
    <row r="147" spans="1:5" s="112" customFormat="1" ht="28.5" customHeight="1" thickBot="1">
      <c r="A147" s="121">
        <v>2820</v>
      </c>
      <c r="B147" s="122" t="s">
        <v>19</v>
      </c>
      <c r="C147" s="36" t="s">
        <v>17</v>
      </c>
      <c r="D147" s="126"/>
      <c r="E147" s="56">
        <v>14000</v>
      </c>
    </row>
    <row r="148" spans="1:5" s="28" customFormat="1" ht="17.25" customHeight="1" thickBot="1" thickTop="1">
      <c r="A148" s="23">
        <v>851</v>
      </c>
      <c r="B148" s="24" t="s">
        <v>24</v>
      </c>
      <c r="C148" s="25"/>
      <c r="D148" s="26">
        <f>D149</f>
        <v>140000</v>
      </c>
      <c r="E148" s="27">
        <f>E149</f>
        <v>140000</v>
      </c>
    </row>
    <row r="149" spans="1:5" s="14" customFormat="1" ht="19.5" customHeight="1" thickTop="1">
      <c r="A149" s="29">
        <v>85195</v>
      </c>
      <c r="B149" s="30" t="s">
        <v>21</v>
      </c>
      <c r="C149" s="31"/>
      <c r="D149" s="46">
        <f>SUM(D150:D157)</f>
        <v>140000</v>
      </c>
      <c r="E149" s="33">
        <f>SUM(E150:E157)</f>
        <v>140000</v>
      </c>
    </row>
    <row r="150" spans="1:5" s="112" customFormat="1" ht="23.25" customHeight="1">
      <c r="A150" s="121">
        <v>2820</v>
      </c>
      <c r="B150" s="122" t="s">
        <v>19</v>
      </c>
      <c r="C150" s="36" t="s">
        <v>16</v>
      </c>
      <c r="D150" s="126">
        <v>58000</v>
      </c>
      <c r="E150" s="56"/>
    </row>
    <row r="151" spans="1:5" s="112" customFormat="1" ht="22.5" customHeight="1">
      <c r="A151" s="121">
        <v>2820</v>
      </c>
      <c r="B151" s="122" t="s">
        <v>19</v>
      </c>
      <c r="C151" s="36" t="s">
        <v>17</v>
      </c>
      <c r="D151" s="126"/>
      <c r="E151" s="56">
        <v>58000</v>
      </c>
    </row>
    <row r="152" spans="1:5" s="112" customFormat="1" ht="14.25" customHeight="1">
      <c r="A152" s="121">
        <v>4270</v>
      </c>
      <c r="B152" s="122" t="s">
        <v>47</v>
      </c>
      <c r="C152" s="36"/>
      <c r="D152" s="126">
        <v>36000</v>
      </c>
      <c r="E152" s="56"/>
    </row>
    <row r="153" spans="1:5" s="112" customFormat="1" ht="14.25" customHeight="1">
      <c r="A153" s="121">
        <v>4300</v>
      </c>
      <c r="B153" s="122" t="s">
        <v>36</v>
      </c>
      <c r="C153" s="36"/>
      <c r="D153" s="126">
        <v>10000</v>
      </c>
      <c r="E153" s="56"/>
    </row>
    <row r="154" spans="1:5" s="112" customFormat="1" ht="22.5" customHeight="1">
      <c r="A154" s="121">
        <v>6210</v>
      </c>
      <c r="B154" s="122" t="s">
        <v>100</v>
      </c>
      <c r="C154" s="36" t="s">
        <v>94</v>
      </c>
      <c r="D154" s="126">
        <v>36000</v>
      </c>
      <c r="E154" s="56"/>
    </row>
    <row r="155" spans="1:5" s="112" customFormat="1" ht="14.25" customHeight="1">
      <c r="A155" s="121">
        <v>4270</v>
      </c>
      <c r="B155" s="122" t="s">
        <v>47</v>
      </c>
      <c r="C155" s="36" t="s">
        <v>85</v>
      </c>
      <c r="D155" s="126"/>
      <c r="E155" s="56">
        <v>36000</v>
      </c>
    </row>
    <row r="156" spans="1:5" s="112" customFormat="1" ht="14.25" customHeight="1">
      <c r="A156" s="121">
        <v>4300</v>
      </c>
      <c r="B156" s="122" t="s">
        <v>36</v>
      </c>
      <c r="C156" s="36"/>
      <c r="D156" s="126"/>
      <c r="E156" s="56">
        <v>10000</v>
      </c>
    </row>
    <row r="157" spans="1:5" s="112" customFormat="1" ht="26.25" thickBot="1">
      <c r="A157" s="121">
        <v>6210</v>
      </c>
      <c r="B157" s="122" t="s">
        <v>100</v>
      </c>
      <c r="C157" s="36" t="s">
        <v>43</v>
      </c>
      <c r="D157" s="126"/>
      <c r="E157" s="56">
        <v>36000</v>
      </c>
    </row>
    <row r="158" spans="1:5" s="28" customFormat="1" ht="19.5" customHeight="1" thickBot="1" thickTop="1">
      <c r="A158" s="23">
        <v>852</v>
      </c>
      <c r="B158" s="24" t="s">
        <v>25</v>
      </c>
      <c r="C158" s="25"/>
      <c r="D158" s="26">
        <f>D159</f>
        <v>32000</v>
      </c>
      <c r="E158" s="27">
        <f>E159</f>
        <v>32000</v>
      </c>
    </row>
    <row r="159" spans="1:5" s="14" customFormat="1" ht="17.25" customHeight="1" thickTop="1">
      <c r="A159" s="29">
        <v>85295</v>
      </c>
      <c r="B159" s="30" t="s">
        <v>21</v>
      </c>
      <c r="C159" s="31"/>
      <c r="D159" s="46">
        <f>D160</f>
        <v>32000</v>
      </c>
      <c r="E159" s="33">
        <f>E161</f>
        <v>32000</v>
      </c>
    </row>
    <row r="160" spans="1:5" s="112" customFormat="1" ht="25.5" customHeight="1">
      <c r="A160" s="196">
        <v>2820</v>
      </c>
      <c r="B160" s="197" t="s">
        <v>19</v>
      </c>
      <c r="C160" s="57" t="s">
        <v>16</v>
      </c>
      <c r="D160" s="198">
        <v>32000</v>
      </c>
      <c r="E160" s="201"/>
    </row>
    <row r="161" spans="1:5" s="112" customFormat="1" ht="25.5" customHeight="1">
      <c r="A161" s="149">
        <v>2820</v>
      </c>
      <c r="B161" s="150" t="s">
        <v>19</v>
      </c>
      <c r="C161" s="137" t="s">
        <v>17</v>
      </c>
      <c r="D161" s="130"/>
      <c r="E161" s="114">
        <v>32000</v>
      </c>
    </row>
    <row r="162" spans="1:5" s="28" customFormat="1" ht="21" customHeight="1" thickBot="1">
      <c r="A162" s="144">
        <v>854</v>
      </c>
      <c r="B162" s="145" t="s">
        <v>26</v>
      </c>
      <c r="C162" s="146"/>
      <c r="D162" s="147">
        <f>D163</f>
        <v>6000</v>
      </c>
      <c r="E162" s="148">
        <f>E163</f>
        <v>6000</v>
      </c>
    </row>
    <row r="163" spans="1:5" s="14" customFormat="1" ht="20.25" customHeight="1" thickTop="1">
      <c r="A163" s="29">
        <v>85495</v>
      </c>
      <c r="B163" s="30" t="s">
        <v>21</v>
      </c>
      <c r="C163" s="31"/>
      <c r="D163" s="46">
        <f>D164</f>
        <v>6000</v>
      </c>
      <c r="E163" s="33">
        <f>E165</f>
        <v>6000</v>
      </c>
    </row>
    <row r="164" spans="1:5" s="112" customFormat="1" ht="25.5" customHeight="1">
      <c r="A164" s="121">
        <v>2820</v>
      </c>
      <c r="B164" s="122" t="s">
        <v>19</v>
      </c>
      <c r="C164" s="36" t="s">
        <v>16</v>
      </c>
      <c r="D164" s="126">
        <v>6000</v>
      </c>
      <c r="E164" s="56"/>
    </row>
    <row r="165" spans="1:5" s="112" customFormat="1" ht="29.25" customHeight="1" thickBot="1">
      <c r="A165" s="121">
        <v>2820</v>
      </c>
      <c r="B165" s="122" t="s">
        <v>19</v>
      </c>
      <c r="C165" s="36" t="s">
        <v>17</v>
      </c>
      <c r="D165" s="126"/>
      <c r="E165" s="56">
        <v>6000</v>
      </c>
    </row>
    <row r="166" spans="1:5" s="14" customFormat="1" ht="34.5" customHeight="1" thickBot="1" thickTop="1">
      <c r="A166" s="23">
        <v>900</v>
      </c>
      <c r="B166" s="24" t="s">
        <v>27</v>
      </c>
      <c r="C166" s="47"/>
      <c r="D166" s="48">
        <f>D167+D173+D170+D180+D185+D194</f>
        <v>5896849</v>
      </c>
      <c r="E166" s="49">
        <f>E167+E170+E173+E180+E185+E194</f>
        <v>5896849</v>
      </c>
    </row>
    <row r="167" spans="1:5" s="14" customFormat="1" ht="18" customHeight="1" thickTop="1">
      <c r="A167" s="75">
        <v>90001</v>
      </c>
      <c r="B167" s="76" t="s">
        <v>81</v>
      </c>
      <c r="C167" s="50"/>
      <c r="D167" s="51">
        <f>D168</f>
        <v>1236922</v>
      </c>
      <c r="E167" s="52">
        <f>E169</f>
        <v>1236922</v>
      </c>
    </row>
    <row r="168" spans="1:5" s="112" customFormat="1" ht="14.25" customHeight="1">
      <c r="A168" s="121">
        <v>4300</v>
      </c>
      <c r="B168" s="122" t="s">
        <v>36</v>
      </c>
      <c r="C168" s="53" t="s">
        <v>94</v>
      </c>
      <c r="D168" s="126">
        <v>1236922</v>
      </c>
      <c r="E168" s="56"/>
    </row>
    <row r="169" spans="1:5" s="112" customFormat="1" ht="14.25" customHeight="1">
      <c r="A169" s="121">
        <v>4300</v>
      </c>
      <c r="B169" s="122" t="s">
        <v>36</v>
      </c>
      <c r="C169" s="53" t="s">
        <v>43</v>
      </c>
      <c r="D169" s="126"/>
      <c r="E169" s="56">
        <v>1236922</v>
      </c>
    </row>
    <row r="170" spans="1:5" s="14" customFormat="1" ht="18" customHeight="1">
      <c r="A170" s="67">
        <v>90003</v>
      </c>
      <c r="B170" s="68" t="s">
        <v>82</v>
      </c>
      <c r="C170" s="77"/>
      <c r="D170" s="78">
        <f>D171</f>
        <v>870611</v>
      </c>
      <c r="E170" s="33">
        <f>E172</f>
        <v>870611</v>
      </c>
    </row>
    <row r="171" spans="1:5" s="112" customFormat="1" ht="14.25" customHeight="1">
      <c r="A171" s="121">
        <v>4300</v>
      </c>
      <c r="B171" s="122" t="s">
        <v>36</v>
      </c>
      <c r="C171" s="53" t="s">
        <v>94</v>
      </c>
      <c r="D171" s="128">
        <v>870611</v>
      </c>
      <c r="E171" s="129"/>
    </row>
    <row r="172" spans="1:5" s="112" customFormat="1" ht="14.25" customHeight="1">
      <c r="A172" s="121">
        <v>4300</v>
      </c>
      <c r="B172" s="122" t="s">
        <v>36</v>
      </c>
      <c r="C172" s="53" t="s">
        <v>43</v>
      </c>
      <c r="D172" s="126"/>
      <c r="E172" s="56">
        <v>870611</v>
      </c>
    </row>
    <row r="173" spans="1:5" s="14" customFormat="1" ht="18.75" customHeight="1">
      <c r="A173" s="67">
        <v>90004</v>
      </c>
      <c r="B173" s="68" t="s">
        <v>83</v>
      </c>
      <c r="C173" s="77"/>
      <c r="D173" s="46">
        <f>SUM(D174:D176)</f>
        <v>1197355</v>
      </c>
      <c r="E173" s="33">
        <f>SUM(E177:E179)</f>
        <v>1197355</v>
      </c>
    </row>
    <row r="174" spans="1:5" s="112" customFormat="1" ht="14.25" customHeight="1">
      <c r="A174" s="121">
        <v>4210</v>
      </c>
      <c r="B174" s="122" t="s">
        <v>35</v>
      </c>
      <c r="C174" s="53" t="s">
        <v>94</v>
      </c>
      <c r="D174" s="126">
        <v>6000</v>
      </c>
      <c r="E174" s="56"/>
    </row>
    <row r="175" spans="1:5" s="112" customFormat="1" ht="14.25" customHeight="1">
      <c r="A175" s="121">
        <v>4300</v>
      </c>
      <c r="B175" s="122" t="s">
        <v>36</v>
      </c>
      <c r="C175" s="53"/>
      <c r="D175" s="126">
        <v>627771</v>
      </c>
      <c r="E175" s="56"/>
    </row>
    <row r="176" spans="1:5" s="112" customFormat="1" ht="14.25" customHeight="1">
      <c r="A176" s="121">
        <v>6050</v>
      </c>
      <c r="B176" s="122" t="s">
        <v>50</v>
      </c>
      <c r="C176" s="53"/>
      <c r="D176" s="126">
        <v>563584</v>
      </c>
      <c r="E176" s="56"/>
    </row>
    <row r="177" spans="1:5" s="112" customFormat="1" ht="14.25" customHeight="1">
      <c r="A177" s="121">
        <v>4210</v>
      </c>
      <c r="B177" s="122" t="s">
        <v>35</v>
      </c>
      <c r="C177" s="53" t="s">
        <v>43</v>
      </c>
      <c r="D177" s="126"/>
      <c r="E177" s="56">
        <v>6000</v>
      </c>
    </row>
    <row r="178" spans="1:5" s="112" customFormat="1" ht="14.25" customHeight="1">
      <c r="A178" s="121">
        <v>4300</v>
      </c>
      <c r="B178" s="122" t="s">
        <v>36</v>
      </c>
      <c r="C178" s="53"/>
      <c r="D178" s="126"/>
      <c r="E178" s="56">
        <v>627771</v>
      </c>
    </row>
    <row r="179" spans="1:5" s="112" customFormat="1" ht="14.25" customHeight="1">
      <c r="A179" s="121">
        <v>6050</v>
      </c>
      <c r="B179" s="122" t="s">
        <v>50</v>
      </c>
      <c r="C179" s="79"/>
      <c r="D179" s="130"/>
      <c r="E179" s="114">
        <v>563584</v>
      </c>
    </row>
    <row r="180" spans="1:5" s="14" customFormat="1" ht="15">
      <c r="A180" s="29">
        <v>90013</v>
      </c>
      <c r="B180" s="30" t="s">
        <v>29</v>
      </c>
      <c r="C180" s="72"/>
      <c r="D180" s="73">
        <f>D181+D183</f>
        <v>271474</v>
      </c>
      <c r="E180" s="74">
        <f>E182+E184</f>
        <v>271474</v>
      </c>
    </row>
    <row r="181" spans="1:5" s="112" customFormat="1" ht="27.75" customHeight="1">
      <c r="A181" s="121">
        <v>2820</v>
      </c>
      <c r="B181" s="122" t="s">
        <v>19</v>
      </c>
      <c r="C181" s="36" t="s">
        <v>16</v>
      </c>
      <c r="D181" s="126">
        <v>213750</v>
      </c>
      <c r="E181" s="131"/>
    </row>
    <row r="182" spans="1:5" s="112" customFormat="1" ht="27.75" customHeight="1">
      <c r="A182" s="121">
        <v>2820</v>
      </c>
      <c r="B182" s="122" t="s">
        <v>19</v>
      </c>
      <c r="C182" s="36" t="s">
        <v>17</v>
      </c>
      <c r="D182" s="126"/>
      <c r="E182" s="56">
        <v>213750</v>
      </c>
    </row>
    <row r="183" spans="1:5" s="112" customFormat="1" ht="12.75">
      <c r="A183" s="121">
        <v>4300</v>
      </c>
      <c r="B183" s="122" t="s">
        <v>36</v>
      </c>
      <c r="C183" s="36" t="s">
        <v>94</v>
      </c>
      <c r="D183" s="126">
        <v>57724</v>
      </c>
      <c r="E183" s="56"/>
    </row>
    <row r="184" spans="1:5" s="112" customFormat="1" ht="12.75">
      <c r="A184" s="121">
        <v>4300</v>
      </c>
      <c r="B184" s="122" t="s">
        <v>36</v>
      </c>
      <c r="C184" s="36" t="s">
        <v>43</v>
      </c>
      <c r="D184" s="126"/>
      <c r="E184" s="56">
        <v>57724</v>
      </c>
    </row>
    <row r="185" spans="1:5" s="14" customFormat="1" ht="18" customHeight="1">
      <c r="A185" s="67">
        <v>90015</v>
      </c>
      <c r="B185" s="68" t="s">
        <v>84</v>
      </c>
      <c r="C185" s="69"/>
      <c r="D185" s="70">
        <f>SUM(D186:D189)</f>
        <v>591185</v>
      </c>
      <c r="E185" s="71">
        <f>SUM(E190:E193)</f>
        <v>591185</v>
      </c>
    </row>
    <row r="186" spans="1:5" s="112" customFormat="1" ht="14.25" customHeight="1">
      <c r="A186" s="121">
        <v>4260</v>
      </c>
      <c r="B186" s="122" t="s">
        <v>46</v>
      </c>
      <c r="C186" s="36" t="s">
        <v>94</v>
      </c>
      <c r="D186" s="126">
        <v>168065</v>
      </c>
      <c r="E186" s="56"/>
    </row>
    <row r="187" spans="1:5" s="112" customFormat="1" ht="14.25" customHeight="1">
      <c r="A187" s="121">
        <v>4270</v>
      </c>
      <c r="B187" s="132" t="s">
        <v>47</v>
      </c>
      <c r="C187" s="36"/>
      <c r="D187" s="126">
        <v>351917</v>
      </c>
      <c r="E187" s="56"/>
    </row>
    <row r="188" spans="1:5" s="112" customFormat="1" ht="14.25" customHeight="1">
      <c r="A188" s="121">
        <v>4300</v>
      </c>
      <c r="B188" s="122" t="s">
        <v>36</v>
      </c>
      <c r="C188" s="36"/>
      <c r="D188" s="126">
        <v>418</v>
      </c>
      <c r="E188" s="56"/>
    </row>
    <row r="189" spans="1:5" s="112" customFormat="1" ht="14.25" customHeight="1">
      <c r="A189" s="121">
        <v>6050</v>
      </c>
      <c r="B189" s="122" t="s">
        <v>50</v>
      </c>
      <c r="C189" s="36"/>
      <c r="D189" s="126">
        <v>70785</v>
      </c>
      <c r="E189" s="56"/>
    </row>
    <row r="190" spans="1:5" s="112" customFormat="1" ht="14.25" customHeight="1">
      <c r="A190" s="121">
        <v>4260</v>
      </c>
      <c r="B190" s="122" t="s">
        <v>46</v>
      </c>
      <c r="C190" s="36" t="s">
        <v>43</v>
      </c>
      <c r="D190" s="133"/>
      <c r="E190" s="134">
        <v>168065</v>
      </c>
    </row>
    <row r="191" spans="1:5" s="112" customFormat="1" ht="14.25" customHeight="1">
      <c r="A191" s="121">
        <v>4270</v>
      </c>
      <c r="B191" s="132" t="s">
        <v>47</v>
      </c>
      <c r="C191" s="36"/>
      <c r="D191" s="133"/>
      <c r="E191" s="134">
        <v>351917</v>
      </c>
    </row>
    <row r="192" spans="1:5" s="112" customFormat="1" ht="14.25" customHeight="1">
      <c r="A192" s="121">
        <v>4300</v>
      </c>
      <c r="B192" s="122" t="s">
        <v>36</v>
      </c>
      <c r="C192" s="36"/>
      <c r="D192" s="133"/>
      <c r="E192" s="134">
        <v>418</v>
      </c>
    </row>
    <row r="193" spans="1:5" s="112" customFormat="1" ht="14.25" customHeight="1">
      <c r="A193" s="121">
        <v>6050</v>
      </c>
      <c r="B193" s="122" t="s">
        <v>50</v>
      </c>
      <c r="C193" s="36"/>
      <c r="D193" s="133"/>
      <c r="E193" s="135">
        <v>70785</v>
      </c>
    </row>
    <row r="194" spans="1:5" s="14" customFormat="1" ht="18" customHeight="1">
      <c r="A194" s="67">
        <v>90095</v>
      </c>
      <c r="B194" s="68" t="s">
        <v>21</v>
      </c>
      <c r="C194" s="69"/>
      <c r="D194" s="70">
        <f>SUM(D195:D199)</f>
        <v>1729302</v>
      </c>
      <c r="E194" s="71">
        <f>SUM(E200:E204)</f>
        <v>1729302</v>
      </c>
    </row>
    <row r="195" spans="1:5" s="112" customFormat="1" ht="14.25" customHeight="1">
      <c r="A195" s="121">
        <v>4270</v>
      </c>
      <c r="B195" s="132" t="s">
        <v>47</v>
      </c>
      <c r="C195" s="36" t="s">
        <v>94</v>
      </c>
      <c r="D195" s="126">
        <v>494391</v>
      </c>
      <c r="E195" s="56"/>
    </row>
    <row r="196" spans="1:5" s="112" customFormat="1" ht="14.25" customHeight="1">
      <c r="A196" s="121">
        <v>4300</v>
      </c>
      <c r="B196" s="122" t="s">
        <v>36</v>
      </c>
      <c r="C196" s="36"/>
      <c r="D196" s="126">
        <v>13068</v>
      </c>
      <c r="E196" s="56"/>
    </row>
    <row r="197" spans="1:5" s="112" customFormat="1" ht="14.25" customHeight="1">
      <c r="A197" s="121">
        <v>4430</v>
      </c>
      <c r="B197" s="122" t="s">
        <v>58</v>
      </c>
      <c r="C197" s="36"/>
      <c r="D197" s="126">
        <v>343</v>
      </c>
      <c r="E197" s="56"/>
    </row>
    <row r="198" spans="1:5" s="112" customFormat="1" ht="14.25" customHeight="1">
      <c r="A198" s="121">
        <v>6050</v>
      </c>
      <c r="B198" s="122" t="s">
        <v>50</v>
      </c>
      <c r="C198" s="36"/>
      <c r="D198" s="126">
        <v>21500</v>
      </c>
      <c r="E198" s="56"/>
    </row>
    <row r="199" spans="1:5" s="112" customFormat="1" ht="39.75" customHeight="1">
      <c r="A199" s="121">
        <v>6300</v>
      </c>
      <c r="B199" s="122" t="s">
        <v>98</v>
      </c>
      <c r="C199" s="36"/>
      <c r="D199" s="126">
        <v>1200000</v>
      </c>
      <c r="E199" s="56"/>
    </row>
    <row r="200" spans="1:5" s="112" customFormat="1" ht="14.25" customHeight="1">
      <c r="A200" s="121">
        <v>4270</v>
      </c>
      <c r="B200" s="132" t="s">
        <v>47</v>
      </c>
      <c r="C200" s="36" t="s">
        <v>43</v>
      </c>
      <c r="D200" s="126"/>
      <c r="E200" s="56">
        <v>494391</v>
      </c>
    </row>
    <row r="201" spans="1:5" s="112" customFormat="1" ht="14.25" customHeight="1">
      <c r="A201" s="149">
        <v>4300</v>
      </c>
      <c r="B201" s="150" t="s">
        <v>36</v>
      </c>
      <c r="C201" s="137"/>
      <c r="D201" s="130"/>
      <c r="E201" s="114">
        <v>13068</v>
      </c>
    </row>
    <row r="202" spans="1:5" s="112" customFormat="1" ht="14.25" customHeight="1">
      <c r="A202" s="121">
        <v>4430</v>
      </c>
      <c r="B202" s="122" t="s">
        <v>58</v>
      </c>
      <c r="C202" s="36"/>
      <c r="D202" s="126"/>
      <c r="E202" s="56">
        <v>343</v>
      </c>
    </row>
    <row r="203" spans="1:5" s="112" customFormat="1" ht="14.25" customHeight="1">
      <c r="A203" s="121">
        <v>6050</v>
      </c>
      <c r="B203" s="122" t="s">
        <v>50</v>
      </c>
      <c r="C203" s="36"/>
      <c r="D203" s="126"/>
      <c r="E203" s="56">
        <v>21500</v>
      </c>
    </row>
    <row r="204" spans="1:5" s="112" customFormat="1" ht="42" customHeight="1" thickBot="1">
      <c r="A204" s="121">
        <v>6300</v>
      </c>
      <c r="B204" s="122" t="s">
        <v>98</v>
      </c>
      <c r="C204" s="36"/>
      <c r="D204" s="126"/>
      <c r="E204" s="56">
        <v>1200000</v>
      </c>
    </row>
    <row r="205" spans="1:5" s="14" customFormat="1" ht="33.75" customHeight="1" thickBot="1" thickTop="1">
      <c r="A205" s="23">
        <v>921</v>
      </c>
      <c r="B205" s="24" t="s">
        <v>28</v>
      </c>
      <c r="C205" s="47"/>
      <c r="D205" s="48">
        <f>D206+D209</f>
        <v>492160</v>
      </c>
      <c r="E205" s="49">
        <f>E206+E209</f>
        <v>492160</v>
      </c>
    </row>
    <row r="206" spans="1:5" s="14" customFormat="1" ht="20.25" customHeight="1" thickTop="1">
      <c r="A206" s="29">
        <v>92105</v>
      </c>
      <c r="B206" s="30" t="s">
        <v>30</v>
      </c>
      <c r="C206" s="50"/>
      <c r="D206" s="51">
        <f>D207</f>
        <v>62260</v>
      </c>
      <c r="E206" s="52">
        <f>E208</f>
        <v>62260</v>
      </c>
    </row>
    <row r="207" spans="1:5" s="112" customFormat="1" ht="28.5" customHeight="1">
      <c r="A207" s="121">
        <v>2820</v>
      </c>
      <c r="B207" s="122" t="s">
        <v>19</v>
      </c>
      <c r="C207" s="36" t="s">
        <v>16</v>
      </c>
      <c r="D207" s="126">
        <v>62260</v>
      </c>
      <c r="E207" s="56"/>
    </row>
    <row r="208" spans="1:5" s="112" customFormat="1" ht="27.75" customHeight="1">
      <c r="A208" s="121">
        <v>2820</v>
      </c>
      <c r="B208" s="122" t="s">
        <v>19</v>
      </c>
      <c r="C208" s="36" t="s">
        <v>17</v>
      </c>
      <c r="D208" s="126"/>
      <c r="E208" s="56">
        <v>62260</v>
      </c>
    </row>
    <row r="209" spans="1:5" s="14" customFormat="1" ht="19.5" customHeight="1">
      <c r="A209" s="152">
        <v>92120</v>
      </c>
      <c r="B209" s="153" t="s">
        <v>31</v>
      </c>
      <c r="C209" s="154"/>
      <c r="D209" s="70">
        <f>D210</f>
        <v>429900</v>
      </c>
      <c r="E209" s="155">
        <f>E211</f>
        <v>429900</v>
      </c>
    </row>
    <row r="210" spans="1:5" s="112" customFormat="1" ht="53.25" customHeight="1">
      <c r="A210" s="121">
        <v>2720</v>
      </c>
      <c r="B210" s="109" t="s">
        <v>32</v>
      </c>
      <c r="C210" s="53" t="s">
        <v>16</v>
      </c>
      <c r="D210" s="126">
        <v>429900</v>
      </c>
      <c r="E210" s="56"/>
    </row>
    <row r="211" spans="1:5" s="112" customFormat="1" ht="51.75" customHeight="1" thickBot="1">
      <c r="A211" s="121">
        <v>2720</v>
      </c>
      <c r="B211" s="136" t="s">
        <v>32</v>
      </c>
      <c r="C211" s="54" t="s">
        <v>17</v>
      </c>
      <c r="D211" s="126"/>
      <c r="E211" s="56">
        <v>429900</v>
      </c>
    </row>
    <row r="212" spans="1:5" s="14" customFormat="1" ht="25.5" customHeight="1" thickBot="1" thickTop="1">
      <c r="A212" s="23">
        <v>926</v>
      </c>
      <c r="B212" s="24" t="s">
        <v>33</v>
      </c>
      <c r="C212" s="47"/>
      <c r="D212" s="48">
        <f>D213</f>
        <v>1194521</v>
      </c>
      <c r="E212" s="49">
        <f>E213</f>
        <v>1194521</v>
      </c>
    </row>
    <row r="213" spans="1:5" s="14" customFormat="1" ht="23.25" customHeight="1" thickTop="1">
      <c r="A213" s="29">
        <v>92605</v>
      </c>
      <c r="B213" s="30" t="s">
        <v>101</v>
      </c>
      <c r="C213" s="50"/>
      <c r="D213" s="51">
        <f>D214</f>
        <v>1194521</v>
      </c>
      <c r="E213" s="52">
        <f>E215</f>
        <v>1194521</v>
      </c>
    </row>
    <row r="214" spans="1:5" s="112" customFormat="1" ht="36.75" customHeight="1">
      <c r="A214" s="121">
        <v>2820</v>
      </c>
      <c r="B214" s="122" t="s">
        <v>19</v>
      </c>
      <c r="C214" s="36" t="s">
        <v>16</v>
      </c>
      <c r="D214" s="126">
        <v>1194521</v>
      </c>
      <c r="E214" s="56"/>
    </row>
    <row r="215" spans="1:5" s="112" customFormat="1" ht="35.25" customHeight="1" thickBot="1">
      <c r="A215" s="121">
        <v>2820</v>
      </c>
      <c r="B215" s="122" t="s">
        <v>19</v>
      </c>
      <c r="C215" s="36" t="s">
        <v>17</v>
      </c>
      <c r="D215" s="126"/>
      <c r="E215" s="56">
        <v>1194521</v>
      </c>
    </row>
    <row r="216" spans="1:5" s="28" customFormat="1" ht="24.75" customHeight="1" thickBot="1" thickTop="1">
      <c r="A216" s="101"/>
      <c r="B216" s="42" t="s">
        <v>12</v>
      </c>
      <c r="C216" s="43"/>
      <c r="D216" s="44">
        <f>D212+D205+D166+D162+D158+D148+D144+D128+D124+D100+D132+D120+D104+D23+D11</f>
        <v>31422463</v>
      </c>
      <c r="E216" s="190">
        <f>E212+E205+E166+E162+E158+E148+E144+E128+E124+E100+E132+E120+E104+E23+E11</f>
        <v>31422463</v>
      </c>
    </row>
    <row r="217" spans="1:5" s="28" customFormat="1" ht="15" thickTop="1">
      <c r="A217" s="168"/>
      <c r="B217" s="168"/>
      <c r="C217" s="169"/>
      <c r="D217" s="168"/>
      <c r="E217" s="168"/>
    </row>
    <row r="218" spans="1:5" s="28" customFormat="1" ht="14.25">
      <c r="A218" s="168"/>
      <c r="B218" s="168"/>
      <c r="C218" s="169"/>
      <c r="D218" s="168"/>
      <c r="E218" s="170"/>
    </row>
    <row r="219" spans="1:5" s="28" customFormat="1" ht="14.25">
      <c r="A219" s="168"/>
      <c r="B219" s="168"/>
      <c r="C219" s="169"/>
      <c r="D219" s="168"/>
      <c r="E219" s="168"/>
    </row>
    <row r="220" spans="1:5" s="28" customFormat="1" ht="14.25">
      <c r="A220" s="168"/>
      <c r="B220" s="168"/>
      <c r="C220" s="169"/>
      <c r="D220" s="168"/>
      <c r="E220" s="168"/>
    </row>
    <row r="221" spans="1:5" s="28" customFormat="1" ht="14.25">
      <c r="A221" s="168"/>
      <c r="B221" s="168"/>
      <c r="C221" s="169"/>
      <c r="D221" s="168"/>
      <c r="E221" s="168"/>
    </row>
    <row r="222" spans="1:5" s="14" customFormat="1" ht="15">
      <c r="A222" s="168"/>
      <c r="B222" s="168"/>
      <c r="C222" s="169"/>
      <c r="D222" s="168"/>
      <c r="E222" s="168"/>
    </row>
    <row r="223" spans="1:5" s="14" customFormat="1" ht="15.75">
      <c r="A223" s="7"/>
      <c r="B223" s="7"/>
      <c r="C223" s="160"/>
      <c r="D223" s="7"/>
      <c r="E223" s="7"/>
    </row>
    <row r="224" spans="1:5" s="14" customFormat="1" ht="15.75">
      <c r="A224" s="7"/>
      <c r="B224" s="7"/>
      <c r="C224" s="160"/>
      <c r="D224" s="7"/>
      <c r="E224" s="7"/>
    </row>
    <row r="225" spans="1:5" s="45" customFormat="1" ht="15.75">
      <c r="A225" s="7"/>
      <c r="B225" s="7"/>
      <c r="C225" s="160"/>
      <c r="D225" s="7"/>
      <c r="E225" s="7"/>
    </row>
    <row r="226" spans="1:5" s="171" customFormat="1" ht="15.75">
      <c r="A226" s="7"/>
      <c r="B226" s="7"/>
      <c r="C226" s="160"/>
      <c r="D226" s="7"/>
      <c r="E226" s="7"/>
    </row>
    <row r="227" spans="1:5" s="168" customFormat="1" ht="15.75">
      <c r="A227" s="7"/>
      <c r="B227" s="7"/>
      <c r="C227" s="160"/>
      <c r="D227" s="7"/>
      <c r="E227" s="7"/>
    </row>
    <row r="228" spans="1:5" s="168" customFormat="1" ht="15.75">
      <c r="A228" s="7"/>
      <c r="B228" s="7"/>
      <c r="C228" s="160"/>
      <c r="D228" s="7"/>
      <c r="E228" s="7"/>
    </row>
    <row r="229" spans="1:5" s="168" customFormat="1" ht="15.75">
      <c r="A229" s="7"/>
      <c r="B229" s="7"/>
      <c r="C229" s="160"/>
      <c r="D229" s="7"/>
      <c r="E229" s="7"/>
    </row>
    <row r="230" spans="1:5" s="168" customFormat="1" ht="15.75">
      <c r="A230" s="7"/>
      <c r="B230" s="7"/>
      <c r="C230" s="160"/>
      <c r="D230" s="7"/>
      <c r="E230" s="7"/>
    </row>
    <row r="231" spans="1:5" s="168" customFormat="1" ht="15.75">
      <c r="A231" s="7"/>
      <c r="B231" s="7"/>
      <c r="C231" s="160"/>
      <c r="D231" s="7"/>
      <c r="E231" s="7"/>
    </row>
    <row r="232" spans="1:5" s="168" customFormat="1" ht="15.75">
      <c r="A232" s="7"/>
      <c r="B232" s="7"/>
      <c r="C232" s="160"/>
      <c r="D232" s="7"/>
      <c r="E232" s="7"/>
    </row>
    <row r="233" spans="1:5" s="168" customFormat="1" ht="15.75">
      <c r="A233" s="7"/>
      <c r="B233" s="7"/>
      <c r="C233" s="160"/>
      <c r="D233" s="7"/>
      <c r="E233" s="7"/>
    </row>
  </sheetData>
  <printOptions horizontalCentered="1"/>
  <pageMargins left="0.5905511811023623" right="0.6299212598425197" top="0.5511811023622047" bottom="0.49" header="0.1968503937007874" footer="0.15748031496062992"/>
  <pageSetup firstPageNumber="3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3" sqref="D3"/>
    </sheetView>
  </sheetViews>
  <sheetFormatPr defaultColWidth="9.00390625" defaultRowHeight="12.75"/>
  <cols>
    <col min="1" max="1" width="6.625" style="7" customWidth="1"/>
    <col min="2" max="2" width="47.125" style="7" customWidth="1"/>
    <col min="3" max="3" width="6.375" style="160" customWidth="1"/>
    <col min="4" max="4" width="14.125" style="7" customWidth="1"/>
    <col min="5" max="5" width="13.75390625" style="7" customWidth="1"/>
    <col min="6" max="6" width="10.00390625" style="7" customWidth="1"/>
    <col min="7" max="7" width="9.875" style="7" customWidth="1"/>
    <col min="8" max="16384" width="10.00390625" style="7" customWidth="1"/>
  </cols>
  <sheetData>
    <row r="1" ht="13.5" customHeight="1">
      <c r="D1" s="2" t="s">
        <v>86</v>
      </c>
    </row>
    <row r="2" spans="1:4" ht="13.5" customHeight="1">
      <c r="A2" s="161"/>
      <c r="B2" s="162"/>
      <c r="C2" s="8"/>
      <c r="D2" s="2" t="s">
        <v>108</v>
      </c>
    </row>
    <row r="3" spans="1:4" ht="13.5" customHeight="1">
      <c r="A3" s="161"/>
      <c r="B3" s="162"/>
      <c r="C3" s="8"/>
      <c r="D3" s="2" t="s">
        <v>87</v>
      </c>
    </row>
    <row r="4" spans="1:4" ht="13.5" customHeight="1">
      <c r="A4" s="161"/>
      <c r="B4" s="162"/>
      <c r="C4" s="8"/>
      <c r="D4" s="2" t="s">
        <v>88</v>
      </c>
    </row>
    <row r="5" spans="1:4" ht="18.75">
      <c r="A5" s="161"/>
      <c r="B5" s="162"/>
      <c r="C5" s="8"/>
      <c r="D5" s="2"/>
    </row>
    <row r="6" spans="1:5" ht="37.5">
      <c r="A6" s="3" t="s">
        <v>34</v>
      </c>
      <c r="B6" s="4"/>
      <c r="C6" s="5"/>
      <c r="D6" s="6"/>
      <c r="E6" s="6"/>
    </row>
    <row r="7" spans="1:5" ht="19.5" thickBot="1">
      <c r="A7" s="3"/>
      <c r="B7" s="4"/>
      <c r="C7" s="8"/>
      <c r="E7" s="163" t="s">
        <v>2</v>
      </c>
    </row>
    <row r="8" spans="1:9" s="13" customFormat="1" ht="23.25" customHeight="1">
      <c r="A8" s="9" t="s">
        <v>3</v>
      </c>
      <c r="B8" s="10" t="s">
        <v>4</v>
      </c>
      <c r="C8" s="164" t="s">
        <v>5</v>
      </c>
      <c r="D8" s="11" t="s">
        <v>6</v>
      </c>
      <c r="E8" s="12"/>
      <c r="I8" s="14"/>
    </row>
    <row r="9" spans="1:5" s="13" customFormat="1" ht="20.25">
      <c r="A9" s="165" t="s">
        <v>7</v>
      </c>
      <c r="B9" s="15"/>
      <c r="C9" s="166" t="s">
        <v>8</v>
      </c>
      <c r="D9" s="16" t="s">
        <v>9</v>
      </c>
      <c r="E9" s="17" t="s">
        <v>10</v>
      </c>
    </row>
    <row r="10" spans="1:5" s="22" customFormat="1" ht="12" thickBot="1">
      <c r="A10" s="18">
        <v>1</v>
      </c>
      <c r="B10" s="19">
        <v>2</v>
      </c>
      <c r="C10" s="19">
        <v>3</v>
      </c>
      <c r="D10" s="20">
        <v>4</v>
      </c>
      <c r="E10" s="21">
        <v>5</v>
      </c>
    </row>
    <row r="11" spans="1:5" s="88" customFormat="1" ht="21" customHeight="1" thickBot="1" thickTop="1">
      <c r="A11" s="23">
        <v>600</v>
      </c>
      <c r="B11" s="59" t="s">
        <v>70</v>
      </c>
      <c r="C11" s="176"/>
      <c r="D11" s="26">
        <f>D12</f>
        <v>20955810</v>
      </c>
      <c r="E11" s="27">
        <f>E12</f>
        <v>20955810</v>
      </c>
    </row>
    <row r="12" spans="1:5" s="14" customFormat="1" ht="19.5" customHeight="1" thickTop="1">
      <c r="A12" s="89">
        <v>60015</v>
      </c>
      <c r="B12" s="174" t="s">
        <v>64</v>
      </c>
      <c r="C12" s="175"/>
      <c r="D12" s="63">
        <f>SUM(D13:D26)</f>
        <v>20955810</v>
      </c>
      <c r="E12" s="64">
        <f>SUM(E13:E26)</f>
        <v>20955810</v>
      </c>
    </row>
    <row r="13" spans="1:5" s="112" customFormat="1" ht="14.25" customHeight="1">
      <c r="A13" s="100">
        <v>4210</v>
      </c>
      <c r="B13" s="177" t="s">
        <v>35</v>
      </c>
      <c r="C13" s="60" t="s">
        <v>94</v>
      </c>
      <c r="D13" s="55">
        <v>41035</v>
      </c>
      <c r="E13" s="56"/>
    </row>
    <row r="14" spans="1:5" s="112" customFormat="1" ht="15" customHeight="1">
      <c r="A14" s="100">
        <v>4170</v>
      </c>
      <c r="B14" s="177" t="s">
        <v>45</v>
      </c>
      <c r="C14" s="60"/>
      <c r="D14" s="55">
        <v>3500</v>
      </c>
      <c r="E14" s="56"/>
    </row>
    <row r="15" spans="1:5" s="108" customFormat="1" ht="14.25" customHeight="1">
      <c r="A15" s="100">
        <v>4260</v>
      </c>
      <c r="B15" s="177" t="s">
        <v>46</v>
      </c>
      <c r="C15" s="60"/>
      <c r="D15" s="55">
        <v>11789</v>
      </c>
      <c r="E15" s="56"/>
    </row>
    <row r="16" spans="1:5" s="112" customFormat="1" ht="15" customHeight="1">
      <c r="A16" s="100">
        <v>4270</v>
      </c>
      <c r="B16" s="178" t="s">
        <v>47</v>
      </c>
      <c r="C16" s="60"/>
      <c r="D16" s="55">
        <v>225833</v>
      </c>
      <c r="E16" s="56"/>
    </row>
    <row r="17" spans="1:5" s="40" customFormat="1" ht="16.5" customHeight="1">
      <c r="A17" s="100">
        <v>4300</v>
      </c>
      <c r="B17" s="178" t="s">
        <v>36</v>
      </c>
      <c r="C17" s="60"/>
      <c r="D17" s="55">
        <v>48513</v>
      </c>
      <c r="E17" s="56"/>
    </row>
    <row r="18" spans="1:5" s="112" customFormat="1" ht="16.5" customHeight="1">
      <c r="A18" s="100">
        <v>4390</v>
      </c>
      <c r="B18" s="178" t="s">
        <v>54</v>
      </c>
      <c r="C18" s="60"/>
      <c r="D18" s="55">
        <v>1170</v>
      </c>
      <c r="E18" s="56"/>
    </row>
    <row r="19" spans="1:5" s="108" customFormat="1" ht="15.75" customHeight="1">
      <c r="A19" s="100">
        <v>6050</v>
      </c>
      <c r="B19" s="178" t="s">
        <v>50</v>
      </c>
      <c r="C19" s="60"/>
      <c r="D19" s="55">
        <v>20623970</v>
      </c>
      <c r="E19" s="56"/>
    </row>
    <row r="20" spans="1:5" s="112" customFormat="1" ht="14.25" customHeight="1">
      <c r="A20" s="100">
        <v>4210</v>
      </c>
      <c r="B20" s="177" t="s">
        <v>35</v>
      </c>
      <c r="C20" s="60" t="s">
        <v>43</v>
      </c>
      <c r="D20" s="55"/>
      <c r="E20" s="56">
        <v>41035</v>
      </c>
    </row>
    <row r="21" spans="1:5" s="112" customFormat="1" ht="15.75" customHeight="1">
      <c r="A21" s="100">
        <v>4170</v>
      </c>
      <c r="B21" s="177" t="s">
        <v>45</v>
      </c>
      <c r="C21" s="60"/>
      <c r="D21" s="55"/>
      <c r="E21" s="56">
        <v>3500</v>
      </c>
    </row>
    <row r="22" spans="1:5" s="112" customFormat="1" ht="14.25" customHeight="1">
      <c r="A22" s="100">
        <v>4260</v>
      </c>
      <c r="B22" s="177" t="s">
        <v>46</v>
      </c>
      <c r="C22" s="60"/>
      <c r="D22" s="55"/>
      <c r="E22" s="56">
        <v>11789</v>
      </c>
    </row>
    <row r="23" spans="1:5" s="108" customFormat="1" ht="12.75">
      <c r="A23" s="100">
        <v>4270</v>
      </c>
      <c r="B23" s="178" t="s">
        <v>47</v>
      </c>
      <c r="C23" s="60"/>
      <c r="D23" s="55"/>
      <c r="E23" s="56">
        <v>225833</v>
      </c>
    </row>
    <row r="24" spans="1:5" s="112" customFormat="1" ht="15" customHeight="1">
      <c r="A24" s="100">
        <v>4300</v>
      </c>
      <c r="B24" s="178" t="s">
        <v>36</v>
      </c>
      <c r="C24" s="60"/>
      <c r="D24" s="55"/>
      <c r="E24" s="56">
        <v>48513</v>
      </c>
    </row>
    <row r="25" spans="1:5" s="112" customFormat="1" ht="18" customHeight="1">
      <c r="A25" s="100">
        <v>4390</v>
      </c>
      <c r="B25" s="178" t="s">
        <v>54</v>
      </c>
      <c r="C25" s="60"/>
      <c r="D25" s="55"/>
      <c r="E25" s="56">
        <v>1170</v>
      </c>
    </row>
    <row r="26" spans="1:5" s="112" customFormat="1" ht="16.5" customHeight="1" thickBot="1">
      <c r="A26" s="100">
        <v>6050</v>
      </c>
      <c r="B26" s="178" t="s">
        <v>50</v>
      </c>
      <c r="C26" s="61"/>
      <c r="D26" s="55"/>
      <c r="E26" s="56">
        <v>20623970</v>
      </c>
    </row>
    <row r="27" spans="1:5" s="88" customFormat="1" ht="20.25" customHeight="1" thickBot="1" thickTop="1">
      <c r="A27" s="23">
        <v>852</v>
      </c>
      <c r="B27" s="24" t="s">
        <v>25</v>
      </c>
      <c r="C27" s="179"/>
      <c r="D27" s="26">
        <f>D28</f>
        <v>23000</v>
      </c>
      <c r="E27" s="27">
        <f>E28</f>
        <v>23000</v>
      </c>
    </row>
    <row r="28" spans="1:5" s="88" customFormat="1" ht="29.25" thickTop="1">
      <c r="A28" s="75">
        <v>85201</v>
      </c>
      <c r="B28" s="76" t="s">
        <v>103</v>
      </c>
      <c r="C28" s="180"/>
      <c r="D28" s="63">
        <f>D29</f>
        <v>23000</v>
      </c>
      <c r="E28" s="64">
        <f>E30</f>
        <v>23000</v>
      </c>
    </row>
    <row r="29" spans="1:5" s="151" customFormat="1" ht="30" customHeight="1">
      <c r="A29" s="121">
        <v>2820</v>
      </c>
      <c r="B29" s="122" t="s">
        <v>19</v>
      </c>
      <c r="C29" s="36" t="s">
        <v>16</v>
      </c>
      <c r="D29" s="55">
        <v>23000</v>
      </c>
      <c r="E29" s="56"/>
    </row>
    <row r="30" spans="1:5" s="151" customFormat="1" ht="29.25" customHeight="1" thickBot="1">
      <c r="A30" s="121">
        <v>2820</v>
      </c>
      <c r="B30" s="122" t="s">
        <v>19</v>
      </c>
      <c r="C30" s="36" t="s">
        <v>17</v>
      </c>
      <c r="D30" s="55"/>
      <c r="E30" s="56">
        <v>23000</v>
      </c>
    </row>
    <row r="31" spans="1:5" s="14" customFormat="1" ht="35.25" customHeight="1" thickBot="1" thickTop="1">
      <c r="A31" s="23">
        <v>900</v>
      </c>
      <c r="B31" s="24" t="s">
        <v>27</v>
      </c>
      <c r="C31" s="181"/>
      <c r="D31" s="182">
        <f>D32+D35+D40+D43</f>
        <v>2821114</v>
      </c>
      <c r="E31" s="27">
        <f>E32+E35+E40+E43</f>
        <v>2821114</v>
      </c>
    </row>
    <row r="32" spans="1:5" s="14" customFormat="1" ht="18" customHeight="1" thickTop="1">
      <c r="A32" s="75">
        <v>90001</v>
      </c>
      <c r="B32" s="76" t="s">
        <v>81</v>
      </c>
      <c r="C32" s="183"/>
      <c r="D32" s="184">
        <f>D33</f>
        <v>982265</v>
      </c>
      <c r="E32" s="64">
        <f>E34</f>
        <v>982265</v>
      </c>
    </row>
    <row r="33" spans="1:5" s="112" customFormat="1" ht="14.25" customHeight="1">
      <c r="A33" s="121">
        <v>4300</v>
      </c>
      <c r="B33" s="122" t="s">
        <v>36</v>
      </c>
      <c r="C33" s="53" t="s">
        <v>94</v>
      </c>
      <c r="D33" s="126">
        <v>982265</v>
      </c>
      <c r="E33" s="56"/>
    </row>
    <row r="34" spans="1:5" s="112" customFormat="1" ht="14.25" customHeight="1">
      <c r="A34" s="121">
        <v>4300</v>
      </c>
      <c r="B34" s="122" t="s">
        <v>36</v>
      </c>
      <c r="C34" s="53" t="s">
        <v>43</v>
      </c>
      <c r="D34" s="126"/>
      <c r="E34" s="56">
        <v>982265</v>
      </c>
    </row>
    <row r="35" spans="1:5" s="14" customFormat="1" ht="18.75" customHeight="1">
      <c r="A35" s="67">
        <v>90003</v>
      </c>
      <c r="B35" s="68" t="s">
        <v>82</v>
      </c>
      <c r="C35" s="77"/>
      <c r="D35" s="46">
        <f>D36+D37</f>
        <v>642915</v>
      </c>
      <c r="E35" s="33">
        <f>E38+E39</f>
        <v>642915</v>
      </c>
    </row>
    <row r="36" spans="1:5" s="112" customFormat="1" ht="14.25" customHeight="1">
      <c r="A36" s="185">
        <v>4270</v>
      </c>
      <c r="B36" s="186" t="s">
        <v>47</v>
      </c>
      <c r="C36" s="53" t="s">
        <v>94</v>
      </c>
      <c r="D36" s="128">
        <v>39640</v>
      </c>
      <c r="E36" s="129"/>
    </row>
    <row r="37" spans="1:5" s="112" customFormat="1" ht="14.25" customHeight="1">
      <c r="A37" s="121">
        <v>4300</v>
      </c>
      <c r="B37" s="187" t="s">
        <v>36</v>
      </c>
      <c r="C37" s="53"/>
      <c r="D37" s="126">
        <v>603275</v>
      </c>
      <c r="E37" s="56"/>
    </row>
    <row r="38" spans="1:5" s="112" customFormat="1" ht="14.25" customHeight="1">
      <c r="A38" s="121">
        <v>4270</v>
      </c>
      <c r="B38" s="188" t="s">
        <v>47</v>
      </c>
      <c r="C38" s="53" t="s">
        <v>43</v>
      </c>
      <c r="D38" s="126"/>
      <c r="E38" s="56">
        <v>39640</v>
      </c>
    </row>
    <row r="39" spans="1:5" s="112" customFormat="1" ht="14.25" customHeight="1">
      <c r="A39" s="149">
        <v>4300</v>
      </c>
      <c r="B39" s="191" t="s">
        <v>36</v>
      </c>
      <c r="C39" s="79"/>
      <c r="D39" s="130"/>
      <c r="E39" s="114">
        <v>603275</v>
      </c>
    </row>
    <row r="40" spans="1:5" s="14" customFormat="1" ht="20.25" customHeight="1">
      <c r="A40" s="67">
        <v>90004</v>
      </c>
      <c r="B40" s="80" t="s">
        <v>83</v>
      </c>
      <c r="C40" s="77"/>
      <c r="D40" s="46">
        <f>D41</f>
        <v>557690</v>
      </c>
      <c r="E40" s="33">
        <f>E42</f>
        <v>557690</v>
      </c>
    </row>
    <row r="41" spans="1:5" s="112" customFormat="1" ht="12.75">
      <c r="A41" s="121">
        <v>4300</v>
      </c>
      <c r="B41" s="187" t="s">
        <v>36</v>
      </c>
      <c r="C41" s="53" t="s">
        <v>94</v>
      </c>
      <c r="D41" s="126">
        <v>557690</v>
      </c>
      <c r="E41" s="56"/>
    </row>
    <row r="42" spans="1:5" s="112" customFormat="1" ht="12.75">
      <c r="A42" s="121">
        <v>4300</v>
      </c>
      <c r="B42" s="187" t="s">
        <v>36</v>
      </c>
      <c r="C42" s="53" t="s">
        <v>43</v>
      </c>
      <c r="D42" s="126"/>
      <c r="E42" s="56">
        <v>557690</v>
      </c>
    </row>
    <row r="43" spans="1:5" s="14" customFormat="1" ht="18.75" customHeight="1">
      <c r="A43" s="67">
        <v>90015</v>
      </c>
      <c r="B43" s="80" t="s">
        <v>84</v>
      </c>
      <c r="C43" s="69"/>
      <c r="D43" s="70">
        <f>SUM(D44:D47)</f>
        <v>638244</v>
      </c>
      <c r="E43" s="71">
        <f>SUM(E48:E51)</f>
        <v>638244</v>
      </c>
    </row>
    <row r="44" spans="1:5" s="112" customFormat="1" ht="12.75">
      <c r="A44" s="121">
        <v>4260</v>
      </c>
      <c r="B44" s="187" t="s">
        <v>46</v>
      </c>
      <c r="C44" s="36" t="s">
        <v>94</v>
      </c>
      <c r="D44" s="126">
        <v>264650</v>
      </c>
      <c r="E44" s="56"/>
    </row>
    <row r="45" spans="1:5" s="112" customFormat="1" ht="12.75">
      <c r="A45" s="121">
        <v>4270</v>
      </c>
      <c r="B45" s="188" t="s">
        <v>47</v>
      </c>
      <c r="C45" s="36"/>
      <c r="D45" s="126">
        <v>171594</v>
      </c>
      <c r="E45" s="56"/>
    </row>
    <row r="46" spans="1:5" s="112" customFormat="1" ht="18" customHeight="1">
      <c r="A46" s="121">
        <v>4390</v>
      </c>
      <c r="B46" s="187" t="s">
        <v>54</v>
      </c>
      <c r="C46" s="36"/>
      <c r="D46" s="126">
        <v>62000</v>
      </c>
      <c r="E46" s="56"/>
    </row>
    <row r="47" spans="1:5" s="112" customFormat="1" ht="12.75">
      <c r="A47" s="121">
        <v>6050</v>
      </c>
      <c r="B47" s="187" t="s">
        <v>50</v>
      </c>
      <c r="C47" s="36"/>
      <c r="D47" s="126">
        <v>140000</v>
      </c>
      <c r="E47" s="56"/>
    </row>
    <row r="48" spans="1:5" s="189" customFormat="1" ht="12.75">
      <c r="A48" s="121">
        <v>4260</v>
      </c>
      <c r="B48" s="187" t="s">
        <v>46</v>
      </c>
      <c r="C48" s="36" t="s">
        <v>43</v>
      </c>
      <c r="D48" s="126"/>
      <c r="E48" s="56">
        <v>264650</v>
      </c>
    </row>
    <row r="49" spans="1:5" s="189" customFormat="1" ht="12.75">
      <c r="A49" s="121">
        <v>4270</v>
      </c>
      <c r="B49" s="188" t="s">
        <v>47</v>
      </c>
      <c r="C49" s="36"/>
      <c r="D49" s="126"/>
      <c r="E49" s="56">
        <v>171594</v>
      </c>
    </row>
    <row r="50" spans="1:5" s="189" customFormat="1" ht="18.75" customHeight="1">
      <c r="A50" s="121">
        <v>4390</v>
      </c>
      <c r="B50" s="187" t="s">
        <v>54</v>
      </c>
      <c r="C50" s="36"/>
      <c r="D50" s="126"/>
      <c r="E50" s="56">
        <v>62000</v>
      </c>
    </row>
    <row r="51" spans="1:5" s="189" customFormat="1" ht="13.5" thickBot="1">
      <c r="A51" s="121">
        <v>6050</v>
      </c>
      <c r="B51" s="187" t="s">
        <v>50</v>
      </c>
      <c r="C51" s="36"/>
      <c r="D51" s="126"/>
      <c r="E51" s="56">
        <v>140000</v>
      </c>
    </row>
    <row r="52" spans="1:5" s="28" customFormat="1" ht="24" customHeight="1" thickBot="1" thickTop="1">
      <c r="A52" s="41"/>
      <c r="B52" s="42" t="s">
        <v>12</v>
      </c>
      <c r="C52" s="43"/>
      <c r="D52" s="44">
        <f>D31+D27+D11</f>
        <v>23799924</v>
      </c>
      <c r="E52" s="190">
        <f>E31+E27+E11</f>
        <v>23799924</v>
      </c>
    </row>
    <row r="53" ht="16.5" thickTop="1"/>
  </sheetData>
  <printOptions horizontalCentered="1"/>
  <pageMargins left="0.5905511811023623" right="0.551181102362204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3" sqref="D3"/>
    </sheetView>
  </sheetViews>
  <sheetFormatPr defaultColWidth="9.00390625" defaultRowHeight="12.75"/>
  <cols>
    <col min="1" max="1" width="6.625" style="7" customWidth="1"/>
    <col min="2" max="2" width="45.75390625" style="7" customWidth="1"/>
    <col min="3" max="3" width="6.375" style="160" customWidth="1"/>
    <col min="4" max="4" width="14.125" style="7" customWidth="1"/>
    <col min="5" max="5" width="13.75390625" style="7" customWidth="1"/>
    <col min="6" max="6" width="10.00390625" style="7" customWidth="1"/>
    <col min="7" max="7" width="9.875" style="7" customWidth="1"/>
    <col min="8" max="16384" width="10.00390625" style="7" customWidth="1"/>
  </cols>
  <sheetData>
    <row r="1" ht="15.75">
      <c r="D1" s="1" t="s">
        <v>89</v>
      </c>
    </row>
    <row r="2" spans="1:4" ht="9.75" customHeight="1">
      <c r="A2" s="161"/>
      <c r="B2" s="162"/>
      <c r="C2" s="8"/>
      <c r="D2" s="2" t="s">
        <v>109</v>
      </c>
    </row>
    <row r="3" spans="1:4" ht="12" customHeight="1">
      <c r="A3" s="161"/>
      <c r="B3" s="162"/>
      <c r="C3" s="8"/>
      <c r="D3" s="2" t="s">
        <v>0</v>
      </c>
    </row>
    <row r="4" spans="1:4" ht="11.25" customHeight="1">
      <c r="A4" s="161"/>
      <c r="B4" s="162"/>
      <c r="C4" s="8"/>
      <c r="D4" s="2" t="s">
        <v>13</v>
      </c>
    </row>
    <row r="5" spans="1:4" ht="32.25" customHeight="1">
      <c r="A5" s="161"/>
      <c r="B5" s="162"/>
      <c r="C5" s="8"/>
      <c r="D5" s="2"/>
    </row>
    <row r="6" spans="1:5" ht="64.5" customHeight="1">
      <c r="A6" s="3" t="s">
        <v>106</v>
      </c>
      <c r="B6" s="4"/>
      <c r="C6" s="5"/>
      <c r="D6" s="6"/>
      <c r="E6" s="6"/>
    </row>
    <row r="7" spans="1:5" ht="33.75" customHeight="1" thickBot="1">
      <c r="A7" s="3"/>
      <c r="B7" s="4"/>
      <c r="C7" s="8"/>
      <c r="E7" s="192" t="s">
        <v>2</v>
      </c>
    </row>
    <row r="8" spans="1:9" s="13" customFormat="1" ht="30.75" customHeight="1">
      <c r="A8" s="9" t="s">
        <v>3</v>
      </c>
      <c r="B8" s="10" t="s">
        <v>4</v>
      </c>
      <c r="C8" s="202" t="s">
        <v>104</v>
      </c>
      <c r="D8" s="11" t="s">
        <v>6</v>
      </c>
      <c r="E8" s="12"/>
      <c r="I8" s="14"/>
    </row>
    <row r="9" spans="1:5" s="13" customFormat="1" ht="20.25">
      <c r="A9" s="165" t="s">
        <v>7</v>
      </c>
      <c r="B9" s="15"/>
      <c r="C9" s="203"/>
      <c r="D9" s="16" t="s">
        <v>9</v>
      </c>
      <c r="E9" s="17" t="s">
        <v>10</v>
      </c>
    </row>
    <row r="10" spans="1:5" s="22" customFormat="1" ht="12" thickBot="1">
      <c r="A10" s="18">
        <v>1</v>
      </c>
      <c r="B10" s="19">
        <v>2</v>
      </c>
      <c r="C10" s="19">
        <v>3</v>
      </c>
      <c r="D10" s="20">
        <v>4</v>
      </c>
      <c r="E10" s="21">
        <v>5</v>
      </c>
    </row>
    <row r="11" spans="1:5" s="28" customFormat="1" ht="21.75" customHeight="1" thickBot="1" thickTop="1">
      <c r="A11" s="23">
        <v>852</v>
      </c>
      <c r="B11" s="24" t="s">
        <v>25</v>
      </c>
      <c r="C11" s="25"/>
      <c r="D11" s="26">
        <f>D12</f>
        <v>54750</v>
      </c>
      <c r="E11" s="27">
        <f>E12</f>
        <v>54750</v>
      </c>
    </row>
    <row r="12" spans="1:5" s="14" customFormat="1" ht="22.5" customHeight="1" thickTop="1">
      <c r="A12" s="29">
        <v>85203</v>
      </c>
      <c r="B12" s="39" t="s">
        <v>21</v>
      </c>
      <c r="C12" s="31"/>
      <c r="D12" s="46">
        <f>D13</f>
        <v>54750</v>
      </c>
      <c r="E12" s="33">
        <f>E14</f>
        <v>54750</v>
      </c>
    </row>
    <row r="13" spans="1:5" s="14" customFormat="1" ht="49.5" customHeight="1">
      <c r="A13" s="34">
        <v>2820</v>
      </c>
      <c r="B13" s="35" t="s">
        <v>19</v>
      </c>
      <c r="C13" s="36" t="s">
        <v>17</v>
      </c>
      <c r="D13" s="38">
        <v>54750</v>
      </c>
      <c r="E13" s="37"/>
    </row>
    <row r="14" spans="1:5" s="14" customFormat="1" ht="45.75" thickBot="1">
      <c r="A14" s="34">
        <v>2820</v>
      </c>
      <c r="B14" s="35" t="s">
        <v>19</v>
      </c>
      <c r="C14" s="36" t="s">
        <v>85</v>
      </c>
      <c r="D14" s="38"/>
      <c r="E14" s="37">
        <v>54750</v>
      </c>
    </row>
    <row r="15" spans="1:5" s="28" customFormat="1" ht="26.25" customHeight="1" thickBot="1" thickTop="1">
      <c r="A15" s="41"/>
      <c r="B15" s="42" t="s">
        <v>12</v>
      </c>
      <c r="C15" s="43"/>
      <c r="D15" s="44">
        <f>D11</f>
        <v>54750</v>
      </c>
      <c r="E15" s="190">
        <f>E11</f>
        <v>54750</v>
      </c>
    </row>
    <row r="16" spans="1:5" s="28" customFormat="1" ht="15" thickTop="1">
      <c r="A16" s="168"/>
      <c r="B16" s="168"/>
      <c r="C16" s="169"/>
      <c r="D16" s="168"/>
      <c r="E16" s="168"/>
    </row>
    <row r="17" spans="1:5" s="28" customFormat="1" ht="14.25">
      <c r="A17" s="168"/>
      <c r="B17" s="168"/>
      <c r="C17" s="169"/>
      <c r="D17" s="168"/>
      <c r="E17" s="170"/>
    </row>
    <row r="18" spans="1:5" s="28" customFormat="1" ht="14.25">
      <c r="A18" s="168"/>
      <c r="B18" s="168"/>
      <c r="C18" s="169"/>
      <c r="D18" s="168"/>
      <c r="E18" s="168"/>
    </row>
    <row r="19" spans="1:5" s="28" customFormat="1" ht="14.25">
      <c r="A19" s="168"/>
      <c r="B19" s="168"/>
      <c r="C19" s="169"/>
      <c r="D19" s="168"/>
      <c r="E19" s="168"/>
    </row>
    <row r="20" spans="1:5" s="28" customFormat="1" ht="14.25">
      <c r="A20" s="168"/>
      <c r="B20" s="168"/>
      <c r="C20" s="169"/>
      <c r="D20" s="168"/>
      <c r="E20" s="168"/>
    </row>
    <row r="21" spans="1:5" s="14" customFormat="1" ht="15">
      <c r="A21" s="168"/>
      <c r="B21" s="168"/>
      <c r="C21" s="169"/>
      <c r="D21" s="168"/>
      <c r="E21" s="168"/>
    </row>
    <row r="22" spans="1:5" s="14" customFormat="1" ht="15.75">
      <c r="A22" s="7"/>
      <c r="B22" s="7"/>
      <c r="C22" s="160"/>
      <c r="D22" s="7"/>
      <c r="E22" s="7"/>
    </row>
    <row r="23" spans="1:5" s="14" customFormat="1" ht="15.75">
      <c r="A23" s="7"/>
      <c r="B23" s="7"/>
      <c r="C23" s="160"/>
      <c r="D23" s="7"/>
      <c r="E23" s="7"/>
    </row>
    <row r="24" spans="1:5" s="45" customFormat="1" ht="15.75">
      <c r="A24" s="7"/>
      <c r="B24" s="7"/>
      <c r="C24" s="160"/>
      <c r="D24" s="7"/>
      <c r="E24" s="7"/>
    </row>
    <row r="25" spans="1:5" s="171" customFormat="1" ht="15.75">
      <c r="A25" s="7"/>
      <c r="B25" s="7"/>
      <c r="C25" s="160"/>
      <c r="D25" s="7"/>
      <c r="E25" s="7"/>
    </row>
    <row r="26" spans="1:5" s="168" customFormat="1" ht="15.75">
      <c r="A26" s="7"/>
      <c r="B26" s="7"/>
      <c r="C26" s="160"/>
      <c r="D26" s="7"/>
      <c r="E26" s="7"/>
    </row>
    <row r="27" spans="1:5" s="168" customFormat="1" ht="15.75">
      <c r="A27" s="7"/>
      <c r="B27" s="7"/>
      <c r="C27" s="160"/>
      <c r="D27" s="7"/>
      <c r="E27" s="7"/>
    </row>
    <row r="28" spans="1:5" s="168" customFormat="1" ht="15.75">
      <c r="A28" s="7"/>
      <c r="B28" s="7"/>
      <c r="C28" s="160"/>
      <c r="D28" s="7"/>
      <c r="E28" s="7"/>
    </row>
    <row r="29" spans="1:5" s="168" customFormat="1" ht="15.75">
      <c r="A29" s="7"/>
      <c r="B29" s="7"/>
      <c r="C29" s="160"/>
      <c r="D29" s="7"/>
      <c r="E29" s="7"/>
    </row>
    <row r="30" spans="1:5" s="168" customFormat="1" ht="15.75">
      <c r="A30" s="7"/>
      <c r="B30" s="7"/>
      <c r="C30" s="160"/>
      <c r="D30" s="7"/>
      <c r="E30" s="7"/>
    </row>
    <row r="31" spans="1:5" s="168" customFormat="1" ht="15.75">
      <c r="A31" s="7"/>
      <c r="B31" s="7"/>
      <c r="C31" s="160"/>
      <c r="D31" s="7"/>
      <c r="E31" s="7"/>
    </row>
    <row r="32" spans="1:5" s="168" customFormat="1" ht="15.75">
      <c r="A32" s="7"/>
      <c r="B32" s="7"/>
      <c r="C32" s="160"/>
      <c r="D32" s="7"/>
      <c r="E32" s="7"/>
    </row>
  </sheetData>
  <mergeCells count="1">
    <mergeCell ref="C8:C9"/>
  </mergeCells>
  <printOptions horizontalCentered="1"/>
  <pageMargins left="0.5905511811023623" right="0.5905511811023623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625" style="7" customWidth="1"/>
    <col min="2" max="2" width="34.375" style="7" customWidth="1"/>
    <col min="3" max="3" width="6.375" style="160" customWidth="1"/>
    <col min="4" max="4" width="17.625" style="7" customWidth="1"/>
    <col min="5" max="5" width="16.625" style="7" customWidth="1"/>
    <col min="6" max="6" width="10.00390625" style="7" customWidth="1"/>
    <col min="7" max="7" width="9.875" style="7" customWidth="1"/>
    <col min="8" max="16384" width="10.00390625" style="7" customWidth="1"/>
  </cols>
  <sheetData>
    <row r="1" ht="15.75">
      <c r="D1" s="1" t="s">
        <v>90</v>
      </c>
    </row>
    <row r="2" spans="1:4" ht="12" customHeight="1">
      <c r="A2" s="161"/>
      <c r="B2" s="162"/>
      <c r="C2" s="8"/>
      <c r="D2" s="2" t="s">
        <v>109</v>
      </c>
    </row>
    <row r="3" spans="1:4" ht="14.25" customHeight="1">
      <c r="A3" s="161"/>
      <c r="B3" s="162"/>
      <c r="C3" s="8"/>
      <c r="D3" s="2" t="s">
        <v>0</v>
      </c>
    </row>
    <row r="4" spans="1:4" ht="15.75" customHeight="1">
      <c r="A4" s="161"/>
      <c r="B4" s="162"/>
      <c r="C4" s="8"/>
      <c r="D4" s="2" t="s">
        <v>13</v>
      </c>
    </row>
    <row r="5" spans="1:4" ht="24.75" customHeight="1">
      <c r="A5" s="161"/>
      <c r="B5" s="162"/>
      <c r="C5" s="8"/>
      <c r="D5" s="2"/>
    </row>
    <row r="6" spans="1:5" ht="93.75">
      <c r="A6" s="3" t="s">
        <v>105</v>
      </c>
      <c r="B6" s="4"/>
      <c r="C6" s="5"/>
      <c r="D6" s="6"/>
      <c r="E6" s="6"/>
    </row>
    <row r="7" spans="1:5" ht="35.25" customHeight="1" thickBot="1">
      <c r="A7" s="3"/>
      <c r="B7" s="4"/>
      <c r="C7" s="8"/>
      <c r="E7" s="163" t="s">
        <v>2</v>
      </c>
    </row>
    <row r="8" spans="1:9" s="13" customFormat="1" ht="31.5">
      <c r="A8" s="9" t="s">
        <v>3</v>
      </c>
      <c r="B8" s="10" t="s">
        <v>4</v>
      </c>
      <c r="C8" s="164" t="s">
        <v>5</v>
      </c>
      <c r="D8" s="11" t="s">
        <v>6</v>
      </c>
      <c r="E8" s="12"/>
      <c r="I8" s="14"/>
    </row>
    <row r="9" spans="1:5" s="13" customFormat="1" ht="20.25">
      <c r="A9" s="165" t="s">
        <v>7</v>
      </c>
      <c r="B9" s="15"/>
      <c r="C9" s="166" t="s">
        <v>8</v>
      </c>
      <c r="D9" s="16" t="s">
        <v>9</v>
      </c>
      <c r="E9" s="17" t="s">
        <v>10</v>
      </c>
    </row>
    <row r="10" spans="1:5" s="22" customFormat="1" ht="12" thickBot="1">
      <c r="A10" s="18">
        <v>1</v>
      </c>
      <c r="B10" s="19">
        <v>2</v>
      </c>
      <c r="C10" s="19">
        <v>3</v>
      </c>
      <c r="D10" s="20">
        <v>4</v>
      </c>
      <c r="E10" s="21">
        <v>5</v>
      </c>
    </row>
    <row r="11" spans="1:5" s="28" customFormat="1" ht="24" customHeight="1" thickBot="1" thickTop="1">
      <c r="A11" s="23">
        <v>710</v>
      </c>
      <c r="B11" s="24" t="s">
        <v>75</v>
      </c>
      <c r="C11" s="25"/>
      <c r="D11" s="26">
        <f>D12</f>
        <v>15707</v>
      </c>
      <c r="E11" s="27">
        <f>E12</f>
        <v>15707</v>
      </c>
    </row>
    <row r="12" spans="1:5" s="14" customFormat="1" ht="20.25" customHeight="1" thickTop="1">
      <c r="A12" s="29">
        <v>71035</v>
      </c>
      <c r="B12" s="39" t="s">
        <v>76</v>
      </c>
      <c r="C12" s="31"/>
      <c r="D12" s="46">
        <f>D13</f>
        <v>15707</v>
      </c>
      <c r="E12" s="33">
        <f>E14</f>
        <v>15707</v>
      </c>
    </row>
    <row r="13" spans="1:5" s="112" customFormat="1" ht="18" customHeight="1">
      <c r="A13" s="100">
        <v>4300</v>
      </c>
      <c r="B13" s="95" t="s">
        <v>36</v>
      </c>
      <c r="C13" s="66" t="s">
        <v>94</v>
      </c>
      <c r="D13" s="55">
        <v>15707</v>
      </c>
      <c r="E13" s="56"/>
    </row>
    <row r="14" spans="1:5" s="112" customFormat="1" ht="18" customHeight="1" thickBot="1">
      <c r="A14" s="100">
        <v>4300</v>
      </c>
      <c r="B14" s="95" t="s">
        <v>36</v>
      </c>
      <c r="C14" s="61" t="s">
        <v>43</v>
      </c>
      <c r="D14" s="55"/>
      <c r="E14" s="56">
        <v>15707</v>
      </c>
    </row>
    <row r="15" spans="1:5" s="28" customFormat="1" ht="27" customHeight="1" thickBot="1" thickTop="1">
      <c r="A15" s="41"/>
      <c r="B15" s="42" t="s">
        <v>12</v>
      </c>
      <c r="C15" s="43"/>
      <c r="D15" s="44">
        <f>D11</f>
        <v>15707</v>
      </c>
      <c r="E15" s="190">
        <f>E11</f>
        <v>15707</v>
      </c>
    </row>
    <row r="16" spans="1:5" s="28" customFormat="1" ht="15" thickTop="1">
      <c r="A16" s="168"/>
      <c r="B16" s="168"/>
      <c r="C16" s="169"/>
      <c r="D16" s="168"/>
      <c r="E16" s="168"/>
    </row>
    <row r="17" spans="1:5" s="28" customFormat="1" ht="14.25">
      <c r="A17" s="168"/>
      <c r="B17" s="168"/>
      <c r="C17" s="169"/>
      <c r="D17" s="168"/>
      <c r="E17" s="170"/>
    </row>
    <row r="18" spans="1:5" s="28" customFormat="1" ht="14.25">
      <c r="A18" s="168"/>
      <c r="B18" s="168"/>
      <c r="C18" s="169"/>
      <c r="D18" s="168"/>
      <c r="E18" s="168"/>
    </row>
    <row r="19" spans="1:5" s="28" customFormat="1" ht="14.25">
      <c r="A19" s="168"/>
      <c r="B19" s="168"/>
      <c r="C19" s="169"/>
      <c r="D19" s="168"/>
      <c r="E19" s="168"/>
    </row>
    <row r="20" spans="1:5" s="28" customFormat="1" ht="14.25">
      <c r="A20" s="168"/>
      <c r="B20" s="168"/>
      <c r="C20" s="169"/>
      <c r="D20" s="168"/>
      <c r="E20" s="168"/>
    </row>
    <row r="21" spans="1:5" s="14" customFormat="1" ht="15">
      <c r="A21" s="168"/>
      <c r="B21" s="168"/>
      <c r="C21" s="169"/>
      <c r="D21" s="168"/>
      <c r="E21" s="168"/>
    </row>
    <row r="22" spans="1:5" s="14" customFormat="1" ht="15.75">
      <c r="A22" s="7"/>
      <c r="B22" s="7"/>
      <c r="C22" s="160"/>
      <c r="D22" s="7"/>
      <c r="E22" s="7"/>
    </row>
    <row r="23" spans="1:5" s="14" customFormat="1" ht="15.75">
      <c r="A23" s="7"/>
      <c r="B23" s="7"/>
      <c r="C23" s="160"/>
      <c r="D23" s="7"/>
      <c r="E23" s="7"/>
    </row>
    <row r="24" spans="1:5" s="45" customFormat="1" ht="15.75">
      <c r="A24" s="7"/>
      <c r="B24" s="7"/>
      <c r="C24" s="160"/>
      <c r="D24" s="7"/>
      <c r="E24" s="7"/>
    </row>
    <row r="25" spans="1:5" s="171" customFormat="1" ht="15.75">
      <c r="A25" s="7"/>
      <c r="B25" s="7"/>
      <c r="C25" s="160"/>
      <c r="D25" s="7"/>
      <c r="E25" s="7"/>
    </row>
    <row r="26" spans="1:5" s="168" customFormat="1" ht="15.75">
      <c r="A26" s="7"/>
      <c r="B26" s="7"/>
      <c r="C26" s="160"/>
      <c r="D26" s="7"/>
      <c r="E26" s="7"/>
    </row>
    <row r="27" spans="1:5" s="168" customFormat="1" ht="15.75">
      <c r="A27" s="7"/>
      <c r="B27" s="7"/>
      <c r="C27" s="160"/>
      <c r="D27" s="7"/>
      <c r="E27" s="7"/>
    </row>
    <row r="28" spans="1:5" s="168" customFormat="1" ht="15.75">
      <c r="A28" s="7"/>
      <c r="B28" s="7"/>
      <c r="C28" s="160"/>
      <c r="D28" s="7"/>
      <c r="E28" s="7"/>
    </row>
    <row r="29" spans="1:5" s="168" customFormat="1" ht="15.75">
      <c r="A29" s="7"/>
      <c r="B29" s="7"/>
      <c r="C29" s="160"/>
      <c r="D29" s="7"/>
      <c r="E29" s="7"/>
    </row>
    <row r="30" spans="1:5" s="168" customFormat="1" ht="15.75">
      <c r="A30" s="7"/>
      <c r="B30" s="7"/>
      <c r="C30" s="160"/>
      <c r="D30" s="7"/>
      <c r="E30" s="7"/>
    </row>
    <row r="31" spans="1:5" s="168" customFormat="1" ht="15.75">
      <c r="A31" s="7"/>
      <c r="B31" s="7"/>
      <c r="C31" s="160"/>
      <c r="D31" s="7"/>
      <c r="E31" s="7"/>
    </row>
    <row r="32" spans="1:5" s="168" customFormat="1" ht="15.75">
      <c r="A32" s="7"/>
      <c r="B32" s="7"/>
      <c r="C32" s="160"/>
      <c r="D32" s="7"/>
      <c r="E32" s="7"/>
    </row>
  </sheetData>
  <printOptions horizontalCentered="1"/>
  <pageMargins left="0.5905511811023623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2009-09-02T12:05:34Z</cp:lastPrinted>
  <dcterms:created xsi:type="dcterms:W3CDTF">2009-08-27T12:04:17Z</dcterms:created>
  <dcterms:modified xsi:type="dcterms:W3CDTF">2009-09-03T13:12:08Z</dcterms:modified>
  <cp:category/>
  <cp:version/>
  <cp:contentType/>
  <cp:contentStatus/>
</cp:coreProperties>
</file>