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nr 1" sheetId="1" r:id="rId1"/>
    <sheet name="nr 2" sheetId="2" r:id="rId2"/>
  </sheets>
  <definedNames>
    <definedName name="_xlnm.Print_Titles" localSheetId="0">'nr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<sst xmlns="http://schemas.openxmlformats.org/spreadsheetml/2006/main" count="80" uniqueCount="57">
  <si>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</si>
  <si>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</si>
  <si>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</si>
  <si>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</si>
  <si>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</si>
  <si>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</si>
  <si>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</si>
  <si>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</si>
  <si>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</si>
  <si>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</si>
  <si>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</si>
  <si>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</si>
  <si>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</si>
  <si>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</si>
  <si>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Wydatki inwestycyjne jednostek budżetowych</t>
  </si>
  <si>
    <t>Pozostała działalność</t>
  </si>
  <si>
    <t>Zakup materiałów i wyposażenia</t>
  </si>
  <si>
    <t>Składki na ubezpieczenia społeczne</t>
  </si>
  <si>
    <t>Wynagrodzenia bezosobowe</t>
  </si>
  <si>
    <t>OGÓŁEM</t>
  </si>
  <si>
    <t>Załącznik nr 1 do Zarządzenia</t>
  </si>
  <si>
    <t>GKO</t>
  </si>
  <si>
    <t>TRANSPORT I ŁĄCZNOŚĆ</t>
  </si>
  <si>
    <t>E</t>
  </si>
  <si>
    <t>BRM</t>
  </si>
  <si>
    <t>GOSPODARKA KOMUNALNA  I  OCHRONA ŚRODOWISKA</t>
  </si>
  <si>
    <t>90095</t>
  </si>
  <si>
    <t>Gospodarka ściekowa i ochrona wód</t>
  </si>
  <si>
    <t>BGW</t>
  </si>
  <si>
    <t>Uzbrojenie ul. Szczecińskiej</t>
  </si>
  <si>
    <t>Uzbrojenie Os. Sarzyno</t>
  </si>
  <si>
    <t>"Uporządkowanie gospodarki wodno - ściekowej                                                 w m. Koszalin"</t>
  </si>
  <si>
    <t>KULTURA I OCHRONA DZIEDZICTWA NARODOWEGO</t>
  </si>
  <si>
    <t>KS</t>
  </si>
  <si>
    <t>Pozostałe zadania w zakresie kultury</t>
  </si>
  <si>
    <t>Nagrody o charakterze szczególnym niezaliczone do wynagrodzeń</t>
  </si>
  <si>
    <t>Drogi publiczne gminne</t>
  </si>
  <si>
    <t>Oczyszczanie miast i wsi</t>
  </si>
  <si>
    <t>Szkoły zawodowe</t>
  </si>
  <si>
    <t>Dotacja podmiotowa z budżetu dla publicznej jednostki systemu oświaty prowadzonej przez osobę prawną inna niż jednostka samorządu terytorialnego lub przez osobe fizyczną</t>
  </si>
  <si>
    <r>
      <t xml:space="preserve">Wydatki inwestycyjne jednostek budżetowych - </t>
    </r>
    <r>
      <rPr>
        <i/>
        <sz val="11"/>
        <rFont val="Calibri"/>
        <family val="2"/>
      </rPr>
      <t>Parking przy ul. Niepodległości</t>
    </r>
  </si>
  <si>
    <t>ZMIANY W  PLANIE   WYDATKÓW   NA  ZADANIA  WŁASNE   GMINY  
W  2011  ROKU</t>
  </si>
  <si>
    <t>ZMIANY  W  PLANIE  WYDATKÓW  NA  ZADANIA  WŁASNE  POWIATU  
W  2011  ROKU</t>
  </si>
  <si>
    <t xml:space="preserve">Wydatki inwestycyjne jednostek budżetowych </t>
  </si>
  <si>
    <t>Dodatkowe wynagrodzenie roczne</t>
  </si>
  <si>
    <t>Drogi wewnętrzne</t>
  </si>
  <si>
    <t>Podatek od nieruchomości</t>
  </si>
  <si>
    <t>RO "Lubiatowo"</t>
  </si>
  <si>
    <t>Różne opłaty i składki</t>
  </si>
  <si>
    <t>Opłaty za administrowanie i czynsze za budynki, lokale i pomieszczenia garażowe</t>
  </si>
  <si>
    <t xml:space="preserve">Składki na ubezpieczenia zdrowotne </t>
  </si>
  <si>
    <r>
      <t xml:space="preserve">Dotacja podmiotowa z budżetu dla niepublicznej jednostki systemu oświaty - </t>
    </r>
    <r>
      <rPr>
        <i/>
        <sz val="11"/>
        <rFont val="Calibri"/>
        <family val="2"/>
      </rPr>
      <t>rozliczenie poprzedniego roku</t>
    </r>
  </si>
  <si>
    <t>ul. Lutyków, P Skargi, Łużycka, Poprzeczna, Obotrytów</t>
  </si>
  <si>
    <t>ul. Reymonta, Staffa, Struga, Tetmajera, Żeromskiego</t>
  </si>
  <si>
    <t xml:space="preserve">z dnia  8 marca 2011 r.  </t>
  </si>
  <si>
    <t>Nr  35 / 160 / 11</t>
  </si>
  <si>
    <t xml:space="preserve">z dnia  8 marca  2011 r.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</si>
</sst>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5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164" fontId="3" fillId="0" borderId="12" xfId="1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6" xfId="0" applyFont="1" applyBorder="1" applyAlignment="1">
      <alignment horizontal="center" vertical="center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lef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vertical="center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3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wrapText="1"/>
      <protection locked="0"/>
    </xf>
    <xf numFmtId="0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locked="0"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0" borderId="37" xfId="0" applyNumberFormat="1" applyFont="1" applyFill="1" applyBorder="1" applyAlignment="1" applyProtection="1">
      <alignment horizontal="right" vertic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/>
      <protection locked="0"/>
    </xf>
    <xf numFmtId="166" fontId="6" fillId="0" borderId="7" xfId="15" applyNumberFormat="1" applyFont="1" applyBorder="1" applyAlignment="1">
      <alignment vertical="center"/>
    </xf>
    <xf numFmtId="166" fontId="6" fillId="0" borderId="8" xfId="15" applyNumberFormat="1" applyFont="1" applyBorder="1" applyAlignment="1">
      <alignment vertical="center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/>
      <protection locked="0"/>
    </xf>
    <xf numFmtId="0" fontId="1" fillId="0" borderId="25" xfId="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42" xfId="0" applyNumberFormat="1" applyFont="1" applyFill="1" applyBorder="1" applyAlignment="1" applyProtection="1">
      <alignment horizontal="right" vertical="center"/>
      <protection locked="0"/>
    </xf>
    <xf numFmtId="1" fontId="3" fillId="0" borderId="43" xfId="0" applyNumberFormat="1" applyFont="1" applyFill="1" applyBorder="1" applyAlignment="1" applyProtection="1">
      <alignment horizontal="centerContinuous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 applyProtection="1">
      <alignment horizontal="left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 locked="0"/>
    </xf>
    <xf numFmtId="1" fontId="1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5" xfId="18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4" xfId="18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" xfId="18" applyNumberFormat="1" applyFont="1" applyFill="1" applyBorder="1" applyAlignment="1" applyProtection="1">
      <alignment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Fill="1" applyBorder="1" applyAlignment="1" applyProtection="1">
      <alignment horizontal="left" vertical="center"/>
      <protection locked="0"/>
    </xf>
    <xf numFmtId="1" fontId="1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9" xfId="18" applyNumberFormat="1" applyFont="1" applyFill="1" applyBorder="1" applyAlignment="1" applyProtection="1">
      <alignment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6" xfId="18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164" fontId="12" fillId="0" borderId="15" xfId="18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8515625" style="1" customWidth="1"/>
    <col min="2" max="2" width="48.421875" style="1" customWidth="1"/>
    <col min="3" max="3" width="5.421875" style="33" customWidth="1"/>
    <col min="4" max="4" width="17.421875" style="1" customWidth="1"/>
    <col min="5" max="5" width="16.57421875" style="32" customWidth="1"/>
    <col min="6" max="16384" width="10.00390625" style="1" customWidth="1"/>
  </cols>
  <sheetData>
    <row r="1" ht="15">
      <c r="D1" s="4" t="s">
        <v>20</v>
      </c>
    </row>
    <row r="2" spans="1:4" ht="15">
      <c r="A2" s="5"/>
      <c r="B2" s="6"/>
      <c r="C2" s="34"/>
      <c r="D2" s="8" t="s">
        <v>55</v>
      </c>
    </row>
    <row r="3" spans="1:4" ht="15">
      <c r="A3" s="5"/>
      <c r="B3" s="6"/>
      <c r="C3" s="34"/>
      <c r="D3" s="9" t="s">
        <v>1</v>
      </c>
    </row>
    <row r="4" spans="1:4" ht="15">
      <c r="A4" s="5"/>
      <c r="B4" s="6"/>
      <c r="C4" s="34"/>
      <c r="D4" s="9" t="s">
        <v>54</v>
      </c>
    </row>
    <row r="5" spans="1:4" ht="11.25" customHeight="1">
      <c r="A5" s="5"/>
      <c r="B5" s="6"/>
      <c r="C5" s="34"/>
      <c r="D5" s="7"/>
    </row>
    <row r="6" spans="1:5" s="39" customFormat="1" ht="37.5">
      <c r="A6" s="10" t="s">
        <v>41</v>
      </c>
      <c r="B6" s="35"/>
      <c r="C6" s="36"/>
      <c r="D6" s="37"/>
      <c r="E6" s="38"/>
    </row>
    <row r="7" spans="1:5" s="3" customFormat="1" ht="23.25" customHeight="1" thickBot="1">
      <c r="A7" s="13"/>
      <c r="B7" s="11"/>
      <c r="C7" s="40"/>
      <c r="E7" s="41" t="s">
        <v>2</v>
      </c>
    </row>
    <row r="8" spans="1:5" s="15" customFormat="1" ht="22.5">
      <c r="A8" s="42" t="s">
        <v>3</v>
      </c>
      <c r="B8" s="95" t="s">
        <v>4</v>
      </c>
      <c r="C8" s="100" t="s">
        <v>5</v>
      </c>
      <c r="D8" s="101" t="s">
        <v>6</v>
      </c>
      <c r="E8" s="98"/>
    </row>
    <row r="9" spans="1:5" s="15" customFormat="1" ht="15">
      <c r="A9" s="44" t="s">
        <v>7</v>
      </c>
      <c r="C9" s="102" t="s">
        <v>8</v>
      </c>
      <c r="D9" s="78" t="s">
        <v>9</v>
      </c>
      <c r="E9" s="16" t="s">
        <v>10</v>
      </c>
    </row>
    <row r="10" spans="1:5" s="20" customFormat="1" ht="12" thickBot="1">
      <c r="A10" s="56">
        <v>1</v>
      </c>
      <c r="B10" s="96">
        <v>2</v>
      </c>
      <c r="C10" s="57">
        <v>3</v>
      </c>
      <c r="D10" s="103">
        <v>4</v>
      </c>
      <c r="E10" s="99">
        <v>5</v>
      </c>
    </row>
    <row r="11" spans="1:5" s="3" customFormat="1" ht="16.5" customHeight="1" thickBot="1" thickTop="1">
      <c r="A11" s="21">
        <v>600</v>
      </c>
      <c r="B11" s="93" t="s">
        <v>22</v>
      </c>
      <c r="C11" s="66" t="s">
        <v>21</v>
      </c>
      <c r="D11" s="22">
        <f>D17+D12+D19</f>
        <v>222110</v>
      </c>
      <c r="E11" s="70">
        <f>E17+E12+E19</f>
        <v>222110</v>
      </c>
    </row>
    <row r="12" spans="1:5" s="3" customFormat="1" ht="16.5" customHeight="1" thickTop="1">
      <c r="A12" s="71">
        <v>60016</v>
      </c>
      <c r="B12" s="83" t="s">
        <v>36</v>
      </c>
      <c r="C12" s="84"/>
      <c r="D12" s="76"/>
      <c r="E12" s="72">
        <f>E13+E14</f>
        <v>222110</v>
      </c>
    </row>
    <row r="13" spans="1:5" s="3" customFormat="1" ht="16.5" customHeight="1">
      <c r="A13" s="132">
        <v>4430</v>
      </c>
      <c r="B13" s="134" t="s">
        <v>48</v>
      </c>
      <c r="C13" s="116"/>
      <c r="D13" s="91"/>
      <c r="E13" s="60">
        <f>22110</f>
        <v>22110</v>
      </c>
    </row>
    <row r="14" spans="1:5" s="3" customFormat="1" ht="21" customHeight="1">
      <c r="A14" s="27">
        <v>6050</v>
      </c>
      <c r="B14" s="85" t="s">
        <v>43</v>
      </c>
      <c r="C14" s="59"/>
      <c r="D14" s="45"/>
      <c r="E14" s="26">
        <f>E15+E16</f>
        <v>200000</v>
      </c>
    </row>
    <row r="15" spans="1:5" s="166" customFormat="1" ht="17.25" customHeight="1">
      <c r="A15" s="161"/>
      <c r="B15" s="162" t="s">
        <v>52</v>
      </c>
      <c r="C15" s="163"/>
      <c r="D15" s="164"/>
      <c r="E15" s="165">
        <v>40000</v>
      </c>
    </row>
    <row r="16" spans="1:5" s="166" customFormat="1" ht="16.5" customHeight="1">
      <c r="A16" s="167"/>
      <c r="B16" s="168" t="s">
        <v>53</v>
      </c>
      <c r="C16" s="169"/>
      <c r="D16" s="170"/>
      <c r="E16" s="171">
        <v>160000</v>
      </c>
    </row>
    <row r="17" spans="1:5" s="3" customFormat="1" ht="18.75" customHeight="1">
      <c r="A17" s="104">
        <v>60017</v>
      </c>
      <c r="B17" s="131" t="s">
        <v>45</v>
      </c>
      <c r="C17" s="68"/>
      <c r="D17" s="105">
        <f>D18</f>
        <v>200000</v>
      </c>
      <c r="E17" s="106"/>
    </row>
    <row r="18" spans="1:5" s="3" customFormat="1" ht="30">
      <c r="A18" s="27">
        <v>6050</v>
      </c>
      <c r="B18" s="85" t="s">
        <v>40</v>
      </c>
      <c r="C18" s="59"/>
      <c r="D18" s="45">
        <v>200000</v>
      </c>
      <c r="E18" s="26"/>
    </row>
    <row r="19" spans="1:5" s="3" customFormat="1" ht="21" customHeight="1">
      <c r="A19" s="48">
        <v>60095</v>
      </c>
      <c r="B19" s="133" t="s">
        <v>15</v>
      </c>
      <c r="C19" s="118"/>
      <c r="D19" s="79">
        <f>SUM(D20:D22)</f>
        <v>22110</v>
      </c>
      <c r="E19" s="61"/>
    </row>
    <row r="20" spans="1:5" s="3" customFormat="1" ht="21" customHeight="1">
      <c r="A20" s="27">
        <v>4040</v>
      </c>
      <c r="B20" s="85" t="s">
        <v>44</v>
      </c>
      <c r="C20" s="59"/>
      <c r="D20" s="45">
        <v>4900</v>
      </c>
      <c r="E20" s="26"/>
    </row>
    <row r="21" spans="1:5" s="3" customFormat="1" ht="21" customHeight="1">
      <c r="A21" s="27">
        <v>4210</v>
      </c>
      <c r="B21" s="85" t="s">
        <v>16</v>
      </c>
      <c r="C21" s="59"/>
      <c r="D21" s="45">
        <v>16610</v>
      </c>
      <c r="E21" s="26"/>
    </row>
    <row r="22" spans="1:5" s="3" customFormat="1" ht="21" customHeight="1" thickBot="1">
      <c r="A22" s="27">
        <v>4480</v>
      </c>
      <c r="B22" s="85" t="s">
        <v>46</v>
      </c>
      <c r="C22" s="59"/>
      <c r="D22" s="45">
        <v>600</v>
      </c>
      <c r="E22" s="26"/>
    </row>
    <row r="23" spans="1:5" s="3" customFormat="1" ht="21" customHeight="1" thickBot="1" thickTop="1">
      <c r="A23" s="21">
        <v>750</v>
      </c>
      <c r="B23" s="93" t="s">
        <v>11</v>
      </c>
      <c r="C23" s="66" t="s">
        <v>24</v>
      </c>
      <c r="D23" s="22">
        <f>D24</f>
        <v>2800</v>
      </c>
      <c r="E23" s="70">
        <f>E24</f>
        <v>2800</v>
      </c>
    </row>
    <row r="24" spans="1:5" s="3" customFormat="1" ht="21" customHeight="1" thickTop="1">
      <c r="A24" s="25">
        <v>75095</v>
      </c>
      <c r="B24" s="65" t="s">
        <v>15</v>
      </c>
      <c r="C24" s="67"/>
      <c r="D24" s="88">
        <f>D25</f>
        <v>2800</v>
      </c>
      <c r="E24" s="89">
        <f>E25</f>
        <v>2800</v>
      </c>
    </row>
    <row r="25" spans="1:5" s="160" customFormat="1" ht="18" customHeight="1">
      <c r="A25" s="155"/>
      <c r="B25" s="156" t="s">
        <v>47</v>
      </c>
      <c r="C25" s="157"/>
      <c r="D25" s="158">
        <f>SUM(D26:D29)</f>
        <v>2800</v>
      </c>
      <c r="E25" s="159">
        <f>SUM(E26:E29)</f>
        <v>2800</v>
      </c>
    </row>
    <row r="26" spans="1:5" s="3" customFormat="1" ht="16.5" customHeight="1">
      <c r="A26" s="27">
        <v>4110</v>
      </c>
      <c r="B26" s="85" t="s">
        <v>17</v>
      </c>
      <c r="C26" s="59"/>
      <c r="D26" s="45">
        <v>400</v>
      </c>
      <c r="E26" s="26"/>
    </row>
    <row r="27" spans="1:5" s="3" customFormat="1" ht="16.5" customHeight="1">
      <c r="A27" s="27">
        <v>4170</v>
      </c>
      <c r="B27" s="85" t="s">
        <v>18</v>
      </c>
      <c r="C27" s="59"/>
      <c r="D27" s="45">
        <v>2400</v>
      </c>
      <c r="E27" s="26"/>
    </row>
    <row r="28" spans="1:5" s="3" customFormat="1" ht="17.25" customHeight="1">
      <c r="A28" s="27">
        <v>4300</v>
      </c>
      <c r="B28" s="85" t="s">
        <v>12</v>
      </c>
      <c r="C28" s="59"/>
      <c r="D28" s="45"/>
      <c r="E28" s="26">
        <v>600</v>
      </c>
    </row>
    <row r="29" spans="1:5" s="3" customFormat="1" ht="29.25" customHeight="1" thickBot="1">
      <c r="A29" s="27">
        <v>4400</v>
      </c>
      <c r="B29" s="85" t="s">
        <v>49</v>
      </c>
      <c r="C29" s="59"/>
      <c r="D29" s="45"/>
      <c r="E29" s="26">
        <v>2200</v>
      </c>
    </row>
    <row r="30" spans="1:5" s="46" customFormat="1" ht="28.5" customHeight="1" thickBot="1" thickTop="1">
      <c r="A30" s="139">
        <v>900</v>
      </c>
      <c r="B30" s="140" t="s">
        <v>25</v>
      </c>
      <c r="C30" s="141"/>
      <c r="D30" s="22">
        <f>D39+D41+D31</f>
        <v>180100</v>
      </c>
      <c r="E30" s="23">
        <f>E39+E41+E31</f>
        <v>180100</v>
      </c>
    </row>
    <row r="31" spans="1:5" s="46" customFormat="1" ht="19.5" customHeight="1" thickTop="1">
      <c r="A31" s="125">
        <v>90001</v>
      </c>
      <c r="B31" s="148" t="s">
        <v>27</v>
      </c>
      <c r="C31" s="126" t="s">
        <v>28</v>
      </c>
      <c r="D31" s="76">
        <f>D32</f>
        <v>30100</v>
      </c>
      <c r="E31" s="127">
        <f>E32</f>
        <v>30100</v>
      </c>
    </row>
    <row r="32" spans="1:5" s="46" customFormat="1" ht="28.5" customHeight="1">
      <c r="A32" s="142"/>
      <c r="B32" s="143" t="s">
        <v>31</v>
      </c>
      <c r="C32" s="144"/>
      <c r="D32" s="145">
        <f>D33+D36</f>
        <v>30100</v>
      </c>
      <c r="E32" s="146">
        <f>E33+E36</f>
        <v>30100</v>
      </c>
    </row>
    <row r="33" spans="1:5" s="166" customFormat="1" ht="15.75" customHeight="1">
      <c r="A33" s="174"/>
      <c r="B33" s="172" t="s">
        <v>29</v>
      </c>
      <c r="C33" s="173"/>
      <c r="D33" s="175">
        <f>D35</f>
        <v>30000</v>
      </c>
      <c r="E33" s="176">
        <f>E34</f>
        <v>30000</v>
      </c>
    </row>
    <row r="34" spans="1:5" s="46" customFormat="1" ht="15.75" customHeight="1">
      <c r="A34" s="135">
        <v>6050</v>
      </c>
      <c r="B34" s="136" t="s">
        <v>14</v>
      </c>
      <c r="C34" s="147"/>
      <c r="D34" s="45"/>
      <c r="E34" s="110">
        <v>30000</v>
      </c>
    </row>
    <row r="35" spans="1:5" s="46" customFormat="1" ht="15.75" customHeight="1">
      <c r="A35" s="135">
        <v>6059</v>
      </c>
      <c r="B35" s="136" t="s">
        <v>14</v>
      </c>
      <c r="C35" s="147"/>
      <c r="D35" s="45">
        <v>30000</v>
      </c>
      <c r="E35" s="110"/>
    </row>
    <row r="36" spans="1:5" s="166" customFormat="1" ht="15.75" customHeight="1">
      <c r="A36" s="174"/>
      <c r="B36" s="172" t="s">
        <v>30</v>
      </c>
      <c r="C36" s="173"/>
      <c r="D36" s="175">
        <f>D38</f>
        <v>100</v>
      </c>
      <c r="E36" s="176">
        <f>E37</f>
        <v>100</v>
      </c>
    </row>
    <row r="37" spans="1:5" s="46" customFormat="1" ht="15.75" customHeight="1">
      <c r="A37" s="135">
        <v>6050</v>
      </c>
      <c r="B37" s="136" t="s">
        <v>14</v>
      </c>
      <c r="C37" s="147"/>
      <c r="D37" s="45"/>
      <c r="E37" s="110">
        <v>100</v>
      </c>
    </row>
    <row r="38" spans="1:5" s="46" customFormat="1" ht="19.5" customHeight="1">
      <c r="A38" s="149">
        <v>6059</v>
      </c>
      <c r="B38" s="150" t="s">
        <v>14</v>
      </c>
      <c r="C38" s="151"/>
      <c r="D38" s="87">
        <v>100</v>
      </c>
      <c r="E38" s="124"/>
    </row>
    <row r="39" spans="1:5" s="46" customFormat="1" ht="22.5" customHeight="1">
      <c r="A39" s="152">
        <v>90003</v>
      </c>
      <c r="B39" s="153" t="s">
        <v>37</v>
      </c>
      <c r="C39" s="154" t="s">
        <v>21</v>
      </c>
      <c r="D39" s="88">
        <f>SUM(D40)</f>
        <v>150000</v>
      </c>
      <c r="E39" s="121"/>
    </row>
    <row r="40" spans="1:5" s="46" customFormat="1" ht="19.5" customHeight="1">
      <c r="A40" s="135">
        <v>4300</v>
      </c>
      <c r="B40" s="136" t="s">
        <v>12</v>
      </c>
      <c r="C40" s="137"/>
      <c r="D40" s="45">
        <v>150000</v>
      </c>
      <c r="E40" s="110"/>
    </row>
    <row r="41" spans="1:5" s="46" customFormat="1" ht="19.5" customHeight="1">
      <c r="A41" s="119" t="s">
        <v>26</v>
      </c>
      <c r="B41" s="120" t="s">
        <v>15</v>
      </c>
      <c r="C41" s="67" t="s">
        <v>21</v>
      </c>
      <c r="D41" s="88"/>
      <c r="E41" s="121">
        <f>SUM(E42)</f>
        <v>150000</v>
      </c>
    </row>
    <row r="42" spans="1:5" s="46" customFormat="1" ht="21.75" customHeight="1" thickBot="1">
      <c r="A42" s="135">
        <v>4300</v>
      </c>
      <c r="B42" s="136" t="s">
        <v>12</v>
      </c>
      <c r="C42" s="137"/>
      <c r="D42" s="45"/>
      <c r="E42" s="110">
        <v>150000</v>
      </c>
    </row>
    <row r="43" spans="1:5" s="46" customFormat="1" ht="25.5" customHeight="1" thickBot="1" thickTop="1">
      <c r="A43" s="47">
        <v>921</v>
      </c>
      <c r="B43" s="123" t="s">
        <v>32</v>
      </c>
      <c r="C43" s="128" t="s">
        <v>33</v>
      </c>
      <c r="D43" s="22">
        <f>SUM(D44)</f>
        <v>4500</v>
      </c>
      <c r="E43" s="23">
        <f>E44</f>
        <v>4500</v>
      </c>
    </row>
    <row r="44" spans="1:5" s="46" customFormat="1" ht="22.5" customHeight="1" thickTop="1">
      <c r="A44" s="48">
        <v>92105</v>
      </c>
      <c r="B44" s="129" t="s">
        <v>34</v>
      </c>
      <c r="C44" s="130"/>
      <c r="D44" s="90">
        <f>D46</f>
        <v>4500</v>
      </c>
      <c r="E44" s="86">
        <f>E45</f>
        <v>4500</v>
      </c>
    </row>
    <row r="45" spans="1:5" s="46" customFormat="1" ht="28.5" customHeight="1">
      <c r="A45" s="27">
        <v>3040</v>
      </c>
      <c r="B45" s="122" t="s">
        <v>35</v>
      </c>
      <c r="C45" s="116"/>
      <c r="D45" s="91"/>
      <c r="E45" s="60">
        <v>4500</v>
      </c>
    </row>
    <row r="46" spans="1:5" s="46" customFormat="1" ht="24" customHeight="1" thickBot="1">
      <c r="A46" s="27">
        <v>4300</v>
      </c>
      <c r="B46" s="122" t="s">
        <v>12</v>
      </c>
      <c r="C46" s="114"/>
      <c r="D46" s="111">
        <v>4500</v>
      </c>
      <c r="E46" s="115"/>
    </row>
    <row r="47" spans="1:5" s="49" customFormat="1" ht="22.5" customHeight="1" thickBot="1" thickTop="1">
      <c r="A47" s="94"/>
      <c r="B47" s="117" t="s">
        <v>19</v>
      </c>
      <c r="C47" s="58"/>
      <c r="D47" s="112">
        <f>D43+D30+D11+D23</f>
        <v>409510</v>
      </c>
      <c r="E47" s="113">
        <f>E43+E30+E11+E23</f>
        <v>409510</v>
      </c>
    </row>
    <row r="48" spans="1:5" s="24" customFormat="1" ht="15.75" thickTop="1">
      <c r="A48" s="50"/>
      <c r="B48" s="50"/>
      <c r="C48" s="51"/>
      <c r="D48" s="52"/>
      <c r="E48" s="52"/>
    </row>
    <row r="49" spans="1:5" s="24" customFormat="1" ht="15">
      <c r="A49" s="50"/>
      <c r="B49" s="50"/>
      <c r="C49" s="51"/>
      <c r="D49" s="50"/>
      <c r="E49" s="52"/>
    </row>
    <row r="50" spans="1:5" s="24" customFormat="1" ht="15">
      <c r="A50" s="50"/>
      <c r="B50" s="50"/>
      <c r="C50" s="51"/>
      <c r="D50" s="52"/>
      <c r="E50" s="52"/>
    </row>
    <row r="51" spans="1:5" s="3" customFormat="1" ht="15">
      <c r="A51" s="50"/>
      <c r="B51" s="50"/>
      <c r="C51" s="51"/>
      <c r="D51" s="50"/>
      <c r="E51" s="52"/>
    </row>
    <row r="52" spans="1:5" s="3" customFormat="1" ht="15">
      <c r="A52" s="1"/>
      <c r="B52" s="1"/>
      <c r="C52" s="53"/>
      <c r="D52" s="32"/>
      <c r="E52" s="32"/>
    </row>
    <row r="53" spans="1:5" s="3" customFormat="1" ht="15">
      <c r="A53" s="1"/>
      <c r="B53" s="1"/>
      <c r="C53" s="53"/>
      <c r="D53" s="32"/>
      <c r="E53" s="32"/>
    </row>
    <row r="54" spans="1:5" s="54" customFormat="1" ht="15">
      <c r="A54" s="1"/>
      <c r="B54" s="1"/>
      <c r="C54" s="53"/>
      <c r="D54" s="32"/>
      <c r="E54" s="32"/>
    </row>
    <row r="55" spans="1:5" s="55" customFormat="1" ht="15">
      <c r="A55" s="1"/>
      <c r="B55" s="1"/>
      <c r="C55" s="53"/>
      <c r="D55" s="32"/>
      <c r="E55" s="32"/>
    </row>
    <row r="56" spans="1:5" s="50" customFormat="1" ht="15">
      <c r="A56" s="1"/>
      <c r="B56" s="1"/>
      <c r="C56" s="53"/>
      <c r="D56" s="32"/>
      <c r="E56" s="32"/>
    </row>
    <row r="57" spans="1:5" s="50" customFormat="1" ht="15">
      <c r="A57" s="1"/>
      <c r="B57" s="1"/>
      <c r="C57" s="53"/>
      <c r="D57" s="1"/>
      <c r="E57" s="32"/>
    </row>
    <row r="58" spans="1:5" s="50" customFormat="1" ht="15">
      <c r="A58" s="1"/>
      <c r="B58" s="1"/>
      <c r="C58" s="53"/>
      <c r="D58" s="1"/>
      <c r="E58" s="32"/>
    </row>
    <row r="59" spans="1:5" s="50" customFormat="1" ht="15">
      <c r="A59" s="1"/>
      <c r="B59" s="1"/>
      <c r="C59" s="53"/>
      <c r="D59" s="1"/>
      <c r="E59" s="32"/>
    </row>
    <row r="60" spans="1:5" s="50" customFormat="1" ht="15">
      <c r="A60" s="1"/>
      <c r="B60" s="1"/>
      <c r="C60" s="53"/>
      <c r="D60" s="1"/>
      <c r="E60" s="32"/>
    </row>
    <row r="61" spans="1:5" s="50" customFormat="1" ht="15">
      <c r="A61" s="1"/>
      <c r="B61" s="1"/>
      <c r="C61" s="53"/>
      <c r="D61" s="1"/>
      <c r="E61" s="32"/>
    </row>
    <row r="62" spans="1:5" s="50" customFormat="1" ht="15">
      <c r="A62" s="1"/>
      <c r="B62" s="1"/>
      <c r="C62" s="53"/>
      <c r="D62" s="1"/>
      <c r="E62" s="32"/>
    </row>
    <row r="63" ht="15">
      <c r="C63" s="53"/>
    </row>
    <row r="64" ht="15">
      <c r="C64" s="53"/>
    </row>
    <row r="65" ht="15">
      <c r="C65" s="53"/>
    </row>
    <row r="66" ht="15">
      <c r="C66" s="53"/>
    </row>
    <row r="67" ht="15">
      <c r="C67" s="53"/>
    </row>
    <row r="68" ht="15">
      <c r="C68" s="53"/>
    </row>
    <row r="69" ht="15">
      <c r="C69" s="53"/>
    </row>
    <row r="70" ht="15">
      <c r="C70" s="53"/>
    </row>
    <row r="71" ht="15">
      <c r="C71" s="53"/>
    </row>
    <row r="72" ht="15">
      <c r="C72" s="53"/>
    </row>
    <row r="73" ht="15">
      <c r="C73" s="53"/>
    </row>
    <row r="74" ht="15">
      <c r="C74" s="53"/>
    </row>
    <row r="75" ht="15">
      <c r="C75" s="53"/>
    </row>
    <row r="76" ht="15">
      <c r="C76" s="53"/>
    </row>
    <row r="77" ht="15">
      <c r="C77" s="53"/>
    </row>
    <row r="78" ht="15">
      <c r="C78" s="53"/>
    </row>
    <row r="79" ht="15">
      <c r="C79" s="53"/>
    </row>
    <row r="80" ht="15">
      <c r="C80" s="53"/>
    </row>
    <row r="81" ht="15">
      <c r="C81" s="53"/>
    </row>
    <row r="82" ht="15">
      <c r="C82" s="53"/>
    </row>
  </sheetData>
  <printOptions horizontalCentered="1"/>
  <pageMargins left="0" right="0" top="0.984251968503937" bottom="0.7480314960629921" header="0.5118110236220472" footer="0.5118110236220472"/>
  <pageSetup firstPageNumber="2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D5" sqref="D5"/>
    </sheetView>
  </sheetViews>
  <sheetFormatPr defaultColWidth="9.140625" defaultRowHeight="12.75"/>
  <cols>
    <col min="1" max="1" width="7.8515625" style="1" customWidth="1"/>
    <col min="2" max="2" width="44.8515625" style="1" customWidth="1"/>
    <col min="3" max="3" width="5.28125" style="1" customWidth="1"/>
    <col min="4" max="4" width="17.7109375" style="1" customWidth="1"/>
    <col min="5" max="5" width="16.8515625" style="1" customWidth="1"/>
    <col min="6" max="16384" width="10.00390625" style="1" customWidth="1"/>
  </cols>
  <sheetData>
    <row r="1" spans="2:4" ht="15">
      <c r="B1" s="2"/>
      <c r="C1" s="3"/>
      <c r="D1" s="4" t="s">
        <v>0</v>
      </c>
    </row>
    <row r="2" spans="1:4" ht="15">
      <c r="A2" s="5"/>
      <c r="B2" s="6"/>
      <c r="C2" s="7"/>
      <c r="D2" s="8" t="s">
        <v>55</v>
      </c>
    </row>
    <row r="3" spans="1:4" ht="15">
      <c r="A3" s="5"/>
      <c r="B3" s="6"/>
      <c r="C3" s="7"/>
      <c r="D3" s="9" t="s">
        <v>1</v>
      </c>
    </row>
    <row r="4" spans="1:4" ht="15">
      <c r="A4" s="5"/>
      <c r="B4" s="6"/>
      <c r="C4" s="7"/>
      <c r="D4" s="9" t="s">
        <v>56</v>
      </c>
    </row>
    <row r="5" spans="1:4" ht="15">
      <c r="A5" s="5"/>
      <c r="B5" s="6"/>
      <c r="C5" s="7"/>
      <c r="D5" s="9"/>
    </row>
    <row r="6" spans="1:5" s="3" customFormat="1" ht="37.5">
      <c r="A6" s="10" t="s">
        <v>42</v>
      </c>
      <c r="B6" s="11"/>
      <c r="C6" s="12"/>
      <c r="D6" s="12"/>
      <c r="E6" s="12"/>
    </row>
    <row r="7" spans="1:5" s="3" customFormat="1" ht="15.75" thickBot="1">
      <c r="A7" s="13"/>
      <c r="B7" s="11"/>
      <c r="C7" s="12"/>
      <c r="D7" s="12"/>
      <c r="E7" s="69" t="s">
        <v>2</v>
      </c>
    </row>
    <row r="8" spans="1:5" s="15" customFormat="1" ht="22.5">
      <c r="A8" s="42" t="s">
        <v>3</v>
      </c>
      <c r="B8" s="177" t="s">
        <v>4</v>
      </c>
      <c r="C8" s="43" t="s">
        <v>5</v>
      </c>
      <c r="D8" s="77" t="s">
        <v>6</v>
      </c>
      <c r="E8" s="14"/>
    </row>
    <row r="9" spans="1:5" s="15" customFormat="1" ht="15">
      <c r="A9" s="108" t="s">
        <v>7</v>
      </c>
      <c r="B9" s="178"/>
      <c r="C9" s="73" t="s">
        <v>8</v>
      </c>
      <c r="D9" s="78" t="s">
        <v>9</v>
      </c>
      <c r="E9" s="16" t="s">
        <v>10</v>
      </c>
    </row>
    <row r="10" spans="1:5" s="20" customFormat="1" ht="12" thickBot="1">
      <c r="A10" s="109">
        <v>1</v>
      </c>
      <c r="B10" s="107">
        <v>2</v>
      </c>
      <c r="C10" s="17">
        <v>3</v>
      </c>
      <c r="D10" s="18">
        <v>4</v>
      </c>
      <c r="E10" s="19">
        <v>5</v>
      </c>
    </row>
    <row r="11" spans="1:5" s="24" customFormat="1" ht="20.25" customHeight="1" thickBot="1" thickTop="1">
      <c r="A11" s="21">
        <v>801</v>
      </c>
      <c r="B11" s="63" t="s">
        <v>13</v>
      </c>
      <c r="C11" s="74" t="s">
        <v>23</v>
      </c>
      <c r="D11" s="22">
        <f>D12</f>
        <v>50096</v>
      </c>
      <c r="E11" s="23">
        <f>E12</f>
        <v>50096</v>
      </c>
    </row>
    <row r="12" spans="1:5" s="24" customFormat="1" ht="19.5" customHeight="1" thickTop="1">
      <c r="A12" s="48">
        <v>80130</v>
      </c>
      <c r="B12" s="81" t="s">
        <v>38</v>
      </c>
      <c r="C12" s="82"/>
      <c r="D12" s="79">
        <f>D13+D15</f>
        <v>50096</v>
      </c>
      <c r="E12" s="61">
        <f>E14+E16</f>
        <v>50096</v>
      </c>
    </row>
    <row r="13" spans="1:5" s="46" customFormat="1" ht="45">
      <c r="A13" s="27">
        <v>2540</v>
      </c>
      <c r="B13" s="97" t="s">
        <v>51</v>
      </c>
      <c r="C13" s="138"/>
      <c r="D13" s="45">
        <v>49496</v>
      </c>
      <c r="E13" s="26"/>
    </row>
    <row r="14" spans="1:5" s="24" customFormat="1" ht="60">
      <c r="A14" s="27">
        <v>2590</v>
      </c>
      <c r="B14" s="64" t="s">
        <v>39</v>
      </c>
      <c r="C14" s="92"/>
      <c r="D14" s="45"/>
      <c r="E14" s="26">
        <v>49496</v>
      </c>
    </row>
    <row r="15" spans="1:5" s="24" customFormat="1" ht="18" customHeight="1">
      <c r="A15" s="27">
        <v>4110</v>
      </c>
      <c r="B15" s="64" t="s">
        <v>17</v>
      </c>
      <c r="C15" s="75"/>
      <c r="D15" s="45">
        <v>600</v>
      </c>
      <c r="E15" s="26"/>
    </row>
    <row r="16" spans="1:5" s="24" customFormat="1" ht="24" customHeight="1" thickBot="1">
      <c r="A16" s="27">
        <v>4130</v>
      </c>
      <c r="B16" s="62" t="s">
        <v>50</v>
      </c>
      <c r="C16" s="75"/>
      <c r="D16" s="45"/>
      <c r="E16" s="26">
        <v>600</v>
      </c>
    </row>
    <row r="17" spans="1:5" s="30" customFormat="1" ht="19.5" customHeight="1" thickBot="1" thickTop="1">
      <c r="A17" s="94"/>
      <c r="B17" s="28" t="s">
        <v>19</v>
      </c>
      <c r="C17" s="28"/>
      <c r="D17" s="80">
        <f>D11</f>
        <v>50096</v>
      </c>
      <c r="E17" s="29">
        <f>E11</f>
        <v>50096</v>
      </c>
    </row>
    <row r="18" ht="15.75" thickTop="1">
      <c r="C18" s="31"/>
    </row>
    <row r="19" ht="15">
      <c r="C19" s="31"/>
    </row>
    <row r="20" ht="15">
      <c r="C20" s="31"/>
    </row>
    <row r="21" ht="15">
      <c r="C21" s="31"/>
    </row>
    <row r="22" ht="15">
      <c r="C22" s="31"/>
    </row>
    <row r="23" ht="15">
      <c r="C23" s="31"/>
    </row>
    <row r="24" ht="15">
      <c r="C24" s="31"/>
    </row>
    <row r="25" ht="15">
      <c r="C25" s="31"/>
    </row>
    <row r="26" ht="15">
      <c r="C26" s="31"/>
    </row>
    <row r="27" ht="15">
      <c r="C27" s="31"/>
    </row>
    <row r="28" ht="15">
      <c r="C28" s="31"/>
    </row>
    <row r="29" ht="15">
      <c r="C29" s="31"/>
    </row>
    <row r="30" ht="15">
      <c r="C30" s="31"/>
    </row>
    <row r="31" ht="15">
      <c r="C31" s="31"/>
    </row>
    <row r="32" ht="15">
      <c r="C32" s="31"/>
    </row>
    <row r="33" ht="15">
      <c r="C33" s="31"/>
    </row>
    <row r="34" ht="15">
      <c r="C34" s="31"/>
    </row>
    <row r="35" ht="15">
      <c r="C35" s="31"/>
    </row>
    <row r="36" ht="15">
      <c r="C36" s="31"/>
    </row>
    <row r="37" ht="15">
      <c r="C37" s="31"/>
    </row>
    <row r="38" ht="15">
      <c r="C38" s="31"/>
    </row>
    <row r="39" ht="15">
      <c r="C39" s="31"/>
    </row>
    <row r="40" ht="15">
      <c r="C40" s="31"/>
    </row>
    <row r="41" ht="15">
      <c r="C41" s="31"/>
    </row>
    <row r="42" ht="15">
      <c r="C42" s="31"/>
    </row>
    <row r="43" ht="15">
      <c r="C43" s="31"/>
    </row>
  </sheetData>
  <mergeCells count="1">
    <mergeCell ref="B8:B9"/>
  </mergeCells>
  <printOptions horizontalCentered="1"/>
  <pageMargins left="0" right="0" top="0.984251968503937" bottom="0.98" header="0.5118110236220472" footer="0.5118110236220472"/>
  <pageSetup firstPageNumber="4" useFirstPageNumber="1" horizontalDpi="600" verticalDpi="600" orientation="portrait" paperSize="9" r:id="rId1"/>
  <headerFooter alignWithMargins="0">
    <oddHeader>&amp;C&amp;"Calibri,Standardowy"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liwak</cp:lastModifiedBy>
  <cp:lastPrinted>2011-03-04T12:04:48Z</cp:lastPrinted>
  <dcterms:created xsi:type="dcterms:W3CDTF">2010-06-18T11:14:47Z</dcterms:created>
  <dcterms:modified xsi:type="dcterms:W3CDTF">2011-03-09T07:29:26Z</dcterms:modified>
  <cp:category/>
  <cp:version/>
  <cp:contentType/>
  <cp:contentStatus/>
</cp:coreProperties>
</file>