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1"/>
  </bookViews>
  <sheets>
    <sheet name="Zal nr 1" sheetId="1" r:id="rId1"/>
    <sheet name="Zal nr 2" sheetId="2" r:id="rId2"/>
  </sheets>
  <definedNames>
    <definedName name="_xlnm.Print_Titles" localSheetId="0">'Zal nr 1'!$8:$10</definedName>
    <definedName name="_xlnm.Print_Titles" localSheetId="1">'Zal nr 2'!$8:$10</definedName>
  </definedNames>
  <calcPr fullCalcOnLoad="1"/>
</workbook>
</file>

<file path=xl/sharedStrings.xml><?xml version="1.0" encoding="utf-8"?>
<sst xmlns="http://schemas.openxmlformats.org/spreadsheetml/2006/main" count="76" uniqueCount="55">
  <si>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</si>
  <si>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</si>
  <si>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</si>
  <si>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</si>
  <si>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</si>
  <si>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</si>
  <si>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</si>
  <si>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</si>
  <si>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</si>
  <si>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Prezydenta Miasta Koszalina</t>
  </si>
  <si>
    <t>Załącznik nr 1 do Zarządzenia</t>
  </si>
  <si>
    <t>Wynagrodzenia osobowe pracowników</t>
  </si>
  <si>
    <t>EDUKACYJNA OPIEKA WYCHOWAWCZA</t>
  </si>
  <si>
    <t>E</t>
  </si>
  <si>
    <t>OŚWIATA I WYCHOWANIE</t>
  </si>
  <si>
    <t>Szkoły podstawowe</t>
  </si>
  <si>
    <t>KS</t>
  </si>
  <si>
    <t>DOCHODY</t>
  </si>
  <si>
    <t>POMOC SPOŁECZNA</t>
  </si>
  <si>
    <t>Ośrodki pomocy społecznej</t>
  </si>
  <si>
    <t>ZMIANY  PLANU  DOCHODÓW  I  WYDATKÓW   NA  ZADANIA  WŁASNE   GMINY  
W  2010  ROKU</t>
  </si>
  <si>
    <t>Dotacje celowe otrzymane z budżetu państwa na realizację własnych zadań  bieżących gminy</t>
  </si>
  <si>
    <t>Załącznik nr 2 do Zarządzenia</t>
  </si>
  <si>
    <t>Pomoc materialna dla uczniów</t>
  </si>
  <si>
    <t>ZMIANY  PLANU  DOCHODÓW  I  WYDATKÓW  NA  ZADANIA  WŁASNE  POWIATU  
W  2010  ROKU</t>
  </si>
  <si>
    <t xml:space="preserve">Dotacje celowe otrzymane z budżetu państwa na realizację bieżących zadań  własnych powiatu </t>
  </si>
  <si>
    <t>Powiatowe centra pomocy rodzinie</t>
  </si>
  <si>
    <t>TRANSPORT I ŁĄCZNOŚĆ</t>
  </si>
  <si>
    <t>GKO</t>
  </si>
  <si>
    <t>Drogi publiczne w miastach na prawach powiatu</t>
  </si>
  <si>
    <t xml:space="preserve">Dotacje celowe otrzymane z budżetu państwa na realizację inwestycji i zakupów inwestycyjnych własnych powiatu </t>
  </si>
  <si>
    <t xml:space="preserve">z dnia 31 marca 2010 r.  </t>
  </si>
  <si>
    <t xml:space="preserve">Stypendia dla uczniów </t>
  </si>
  <si>
    <t>Inne formy pomocy dla uczniów</t>
  </si>
  <si>
    <r>
      <t>Wydatki inwestycyjne jednostek budżetowych -</t>
    </r>
    <r>
      <rPr>
        <i/>
        <sz val="10"/>
        <rFont val="Calibri"/>
        <family val="2"/>
      </rPr>
      <t xml:space="preserve"> Przebudowa ul. Niepodległości</t>
    </r>
  </si>
  <si>
    <t>Szkoła Podstawowa Nr 17</t>
  </si>
  <si>
    <t>Szkoła Podstawowa Nr 18</t>
  </si>
  <si>
    <t>Szkoła Podstawowa Nr 21</t>
  </si>
  <si>
    <t>Szkoła Podstawowa Nr 4</t>
  </si>
  <si>
    <t>Szkoła Podstawowa Nr 13</t>
  </si>
  <si>
    <t>Szkoła Podstawowa Nr 9</t>
  </si>
  <si>
    <t>Szkoła Podstawowa Nr 10</t>
  </si>
  <si>
    <t>Szkoła Podstawowa Nr 7</t>
  </si>
  <si>
    <t>Szkoła Podstawowa Nr 11</t>
  </si>
  <si>
    <t>Zakup pomocy naukowych, dydaktycznych i książek:</t>
  </si>
  <si>
    <t>ADMINISTRACJA PUBLICZNA</t>
  </si>
  <si>
    <t>BRM</t>
  </si>
  <si>
    <t>Zmniejszenia</t>
  </si>
  <si>
    <t>Pozostała działalność</t>
  </si>
  <si>
    <t>Zakup akcesoriów komputerowych, w tym programów i licencji</t>
  </si>
  <si>
    <t>RO "Morskie"</t>
  </si>
  <si>
    <t>Zakup materiałów i wyposażenia</t>
  </si>
  <si>
    <t>per saldo</t>
  </si>
  <si>
    <t>Nr  554 / 2035 / 10</t>
  </si>
  <si>
    <t>Nr 554 / 2035 / 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</si>
</sst>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8" xfId="20" applyNumberFormat="1" applyFont="1" applyFill="1" applyBorder="1" applyAlignment="1" applyProtection="1">
      <alignment vertical="center" wrapText="1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8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vertical="center"/>
    </xf>
    <xf numFmtId="3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165" fontId="5" fillId="0" borderId="0" xfId="0" applyNumberFormat="1" applyFont="1" applyFill="1" applyBorder="1" applyAlignment="1" applyProtection="1">
      <alignment horizontal="right" vertical="center"/>
      <protection locked="0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1" fontId="4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1" xfId="20" applyNumberFormat="1" applyFont="1" applyFill="1" applyBorder="1" applyAlignment="1" applyProtection="1">
      <alignment vertical="center" wrapText="1"/>
      <protection locked="0"/>
    </xf>
    <xf numFmtId="1" fontId="5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5" xfId="2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3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20" xfId="0" applyFont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" fontId="5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0" fontId="13" fillId="0" borderId="28" xfId="0" applyNumberFormat="1" applyFont="1" applyFill="1" applyBorder="1" applyAlignment="1" applyProtection="1">
      <alignment horizontal="center" wrapText="1"/>
      <protection locked="0"/>
    </xf>
    <xf numFmtId="0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3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2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4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vertical="center" wrapText="1"/>
      <protection locked="0"/>
    </xf>
    <xf numFmtId="3" fontId="13" fillId="0" borderId="37" xfId="0" applyNumberFormat="1" applyFont="1" applyBorder="1" applyAlignment="1">
      <alignment horizontal="center" vertical="center"/>
    </xf>
    <xf numFmtId="3" fontId="11" fillId="0" borderId="37" xfId="0" applyNumberFormat="1" applyFont="1" applyFill="1" applyBorder="1" applyAlignment="1" applyProtection="1">
      <alignment horizontal="center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9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Border="1" applyAlignment="1">
      <alignment vertical="center"/>
    </xf>
    <xf numFmtId="0" fontId="11" fillId="0" borderId="40" xfId="0" applyNumberFormat="1" applyFont="1" applyFill="1" applyBorder="1" applyAlignment="1" applyProtection="1">
      <alignment horizontal="center" vertical="center"/>
      <protection locked="0"/>
    </xf>
    <xf numFmtId="3" fontId="5" fillId="0" borderId="41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NumberFormat="1" applyFont="1" applyFill="1" applyBorder="1" applyAlignment="1" applyProtection="1">
      <alignment vertical="center" wrapText="1"/>
      <protection locked="0"/>
    </xf>
    <xf numFmtId="0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26" xfId="0" applyNumberFormat="1" applyFont="1" applyFill="1" applyBorder="1" applyAlignment="1" applyProtection="1">
      <alignment horizontal="right" vertical="center"/>
      <protection locked="0"/>
    </xf>
    <xf numFmtId="3" fontId="15" fillId="0" borderId="3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NumberFormat="1" applyFont="1" applyFill="1" applyBorder="1" applyAlignment="1" applyProtection="1">
      <alignment horizontal="left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3" fontId="5" fillId="0" borderId="43" xfId="0" applyNumberFormat="1" applyFont="1" applyFill="1" applyBorder="1" applyAlignment="1" applyProtection="1">
      <alignment horizontal="right"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5" xfId="0" applyNumberFormat="1" applyFont="1" applyFill="1" applyBorder="1" applyAlignment="1" applyProtection="1">
      <alignment horizontal="right" vertical="center"/>
      <protection locked="0"/>
    </xf>
    <xf numFmtId="0" fontId="4" fillId="0" borderId="45" xfId="0" applyNumberFormat="1" applyFont="1" applyFill="1" applyBorder="1" applyAlignment="1" applyProtection="1">
      <alignment horizontal="right" vertical="center"/>
      <protection locked="0"/>
    </xf>
    <xf numFmtId="0" fontId="15" fillId="0" borderId="45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9" fillId="0" borderId="43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3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2" xfId="20" applyNumberFormat="1" applyFont="1" applyFill="1" applyBorder="1" applyAlignment="1" applyProtection="1">
      <alignment vertical="center" wrapText="1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15" fillId="0" borderId="45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center" vertical="center"/>
    </xf>
    <xf numFmtId="0" fontId="18" fillId="0" borderId="47" xfId="0" applyFont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6" fontId="18" fillId="0" borderId="48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2">
      <selection activeCell="E3" sqref="E3"/>
    </sheetView>
  </sheetViews>
  <sheetFormatPr defaultColWidth="9.00390625" defaultRowHeight="12.75"/>
  <cols>
    <col min="1" max="1" width="7.875" style="11" customWidth="1"/>
    <col min="2" max="2" width="38.375" style="11" customWidth="1"/>
    <col min="3" max="3" width="6.75390625" style="28" customWidth="1"/>
    <col min="4" max="5" width="13.375" style="29" customWidth="1"/>
    <col min="6" max="6" width="13.375" style="27" customWidth="1"/>
    <col min="7" max="16384" width="10.00390625" style="11" customWidth="1"/>
  </cols>
  <sheetData>
    <row r="1" spans="4:5" ht="12.75" customHeight="1">
      <c r="D1" s="59"/>
      <c r="E1" s="59" t="s">
        <v>10</v>
      </c>
    </row>
    <row r="2" spans="1:5" ht="12.75" customHeight="1">
      <c r="A2" s="13"/>
      <c r="B2" s="14"/>
      <c r="C2" s="30"/>
      <c r="D2" s="2"/>
      <c r="E2" s="2" t="s">
        <v>53</v>
      </c>
    </row>
    <row r="3" spans="1:5" ht="12.75" customHeight="1">
      <c r="A3" s="13"/>
      <c r="B3" s="14"/>
      <c r="C3" s="30"/>
      <c r="D3" s="77"/>
      <c r="E3" s="77" t="s">
        <v>9</v>
      </c>
    </row>
    <row r="4" spans="1:5" ht="12.75" customHeight="1">
      <c r="A4" s="13"/>
      <c r="B4" s="14"/>
      <c r="C4" s="30"/>
      <c r="D4" s="77"/>
      <c r="E4" s="77" t="s">
        <v>31</v>
      </c>
    </row>
    <row r="5" spans="1:5" ht="6" customHeight="1">
      <c r="A5" s="13"/>
      <c r="B5" s="14"/>
      <c r="C5" s="30"/>
      <c r="D5" s="31"/>
      <c r="E5" s="31"/>
    </row>
    <row r="6" spans="1:6" s="50" customFormat="1" ht="37.5" customHeight="1">
      <c r="A6" s="56" t="s">
        <v>20</v>
      </c>
      <c r="B6" s="47"/>
      <c r="C6" s="48"/>
      <c r="D6" s="48"/>
      <c r="E6" s="48"/>
      <c r="F6" s="49"/>
    </row>
    <row r="7" spans="1:6" s="6" customFormat="1" ht="15" customHeight="1" thickBot="1">
      <c r="A7" s="16"/>
      <c r="B7" s="17"/>
      <c r="C7" s="33"/>
      <c r="D7" s="32"/>
      <c r="E7" s="32"/>
      <c r="F7" s="89" t="s">
        <v>0</v>
      </c>
    </row>
    <row r="8" spans="1:6" s="20" customFormat="1" ht="24" customHeight="1">
      <c r="A8" s="72" t="s">
        <v>1</v>
      </c>
      <c r="B8" s="71" t="s">
        <v>2</v>
      </c>
      <c r="C8" s="69" t="s">
        <v>3</v>
      </c>
      <c r="D8" s="78" t="s">
        <v>17</v>
      </c>
      <c r="E8" s="19" t="s">
        <v>4</v>
      </c>
      <c r="F8" s="19"/>
    </row>
    <row r="9" spans="1:6" s="20" customFormat="1" ht="13.5" customHeight="1">
      <c r="A9" s="73" t="s">
        <v>5</v>
      </c>
      <c r="B9" s="34"/>
      <c r="C9" s="70" t="s">
        <v>6</v>
      </c>
      <c r="D9" s="79" t="s">
        <v>7</v>
      </c>
      <c r="E9" s="124" t="s">
        <v>47</v>
      </c>
      <c r="F9" s="92" t="s">
        <v>7</v>
      </c>
    </row>
    <row r="10" spans="1:6" s="53" customFormat="1" ht="10.5" customHeight="1" thickBot="1">
      <c r="A10" s="51">
        <v>1</v>
      </c>
      <c r="B10" s="52">
        <v>2</v>
      </c>
      <c r="C10" s="52">
        <v>3</v>
      </c>
      <c r="D10" s="80">
        <v>4</v>
      </c>
      <c r="E10" s="125">
        <v>5</v>
      </c>
      <c r="F10" s="93">
        <v>6</v>
      </c>
    </row>
    <row r="11" spans="1:6" s="53" customFormat="1" ht="18.75" customHeight="1" thickBot="1" thickTop="1">
      <c r="A11" s="113">
        <v>750</v>
      </c>
      <c r="B11" s="114" t="s">
        <v>45</v>
      </c>
      <c r="C11" s="58" t="s">
        <v>46</v>
      </c>
      <c r="D11" s="115"/>
      <c r="E11" s="117">
        <f>SUM(E12)</f>
        <v>80</v>
      </c>
      <c r="F11" s="23">
        <f>SUM(F12)</f>
        <v>80</v>
      </c>
    </row>
    <row r="12" spans="1:6" s="53" customFormat="1" ht="17.25" customHeight="1" thickTop="1">
      <c r="A12" s="126">
        <v>75095</v>
      </c>
      <c r="B12" s="132" t="s">
        <v>48</v>
      </c>
      <c r="C12" s="133"/>
      <c r="D12" s="134"/>
      <c r="E12" s="122">
        <f>SUM(E13:E15)</f>
        <v>80</v>
      </c>
      <c r="F12" s="94">
        <f>SUM(F13:F15)</f>
        <v>80</v>
      </c>
    </row>
    <row r="13" spans="1:6" s="111" customFormat="1" ht="12" customHeight="1">
      <c r="A13" s="129"/>
      <c r="B13" s="130" t="s">
        <v>50</v>
      </c>
      <c r="C13" s="108"/>
      <c r="D13" s="131"/>
      <c r="E13" s="135"/>
      <c r="F13" s="110"/>
    </row>
    <row r="14" spans="1:6" s="53" customFormat="1" ht="13.5" customHeight="1">
      <c r="A14" s="3">
        <v>4210</v>
      </c>
      <c r="B14" s="127" t="s">
        <v>51</v>
      </c>
      <c r="C14" s="112"/>
      <c r="D14" s="116"/>
      <c r="E14" s="119">
        <v>80</v>
      </c>
      <c r="F14" s="7"/>
    </row>
    <row r="15" spans="1:6" s="53" customFormat="1" ht="30" customHeight="1" thickBot="1">
      <c r="A15" s="3">
        <v>4750</v>
      </c>
      <c r="B15" s="128" t="s">
        <v>49</v>
      </c>
      <c r="C15" s="112"/>
      <c r="D15" s="116"/>
      <c r="E15" s="119"/>
      <c r="F15" s="7">
        <v>80</v>
      </c>
    </row>
    <row r="16" spans="1:6" s="8" customFormat="1" ht="20.25" customHeight="1" thickBot="1" thickTop="1">
      <c r="A16" s="21">
        <v>801</v>
      </c>
      <c r="B16" s="22" t="s">
        <v>14</v>
      </c>
      <c r="C16" s="58" t="s">
        <v>13</v>
      </c>
      <c r="D16" s="63">
        <f>SUM(D17)</f>
        <v>117202</v>
      </c>
      <c r="E16" s="117"/>
      <c r="F16" s="23">
        <f>SUM(F17)</f>
        <v>117202</v>
      </c>
    </row>
    <row r="17" spans="1:6" s="6" customFormat="1" ht="18" customHeight="1" thickTop="1">
      <c r="A17" s="9">
        <v>80101</v>
      </c>
      <c r="B17" s="10" t="s">
        <v>15</v>
      </c>
      <c r="C17" s="84"/>
      <c r="D17" s="82">
        <f>SUM(D18)</f>
        <v>117202</v>
      </c>
      <c r="E17" s="118"/>
      <c r="F17" s="35">
        <f>SUM(F18:F19)</f>
        <v>117202</v>
      </c>
    </row>
    <row r="18" spans="1:6" s="6" customFormat="1" ht="29.25" customHeight="1">
      <c r="A18" s="3">
        <v>2030</v>
      </c>
      <c r="B18" s="4" t="s">
        <v>21</v>
      </c>
      <c r="C18" s="61"/>
      <c r="D18" s="67">
        <v>117202</v>
      </c>
      <c r="E18" s="119"/>
      <c r="F18" s="7"/>
    </row>
    <row r="19" spans="1:6" s="6" customFormat="1" ht="28.5" customHeight="1">
      <c r="A19" s="3">
        <v>4240</v>
      </c>
      <c r="B19" s="4" t="s">
        <v>44</v>
      </c>
      <c r="C19" s="61"/>
      <c r="D19" s="81"/>
      <c r="E19" s="120"/>
      <c r="F19" s="7">
        <f>SUM(F20:F29)</f>
        <v>117202</v>
      </c>
    </row>
    <row r="20" spans="1:6" s="111" customFormat="1" ht="13.5" customHeight="1">
      <c r="A20" s="106"/>
      <c r="B20" s="107" t="s">
        <v>35</v>
      </c>
      <c r="C20" s="108"/>
      <c r="D20" s="109"/>
      <c r="E20" s="121"/>
      <c r="F20" s="110">
        <v>11995</v>
      </c>
    </row>
    <row r="21" spans="1:6" s="111" customFormat="1" ht="13.5" customHeight="1">
      <c r="A21" s="106"/>
      <c r="B21" s="107" t="s">
        <v>38</v>
      </c>
      <c r="C21" s="108"/>
      <c r="D21" s="109"/>
      <c r="E21" s="121"/>
      <c r="F21" s="110">
        <v>12000</v>
      </c>
    </row>
    <row r="22" spans="1:6" s="111" customFormat="1" ht="13.5" customHeight="1">
      <c r="A22" s="106"/>
      <c r="B22" s="107" t="s">
        <v>39</v>
      </c>
      <c r="C22" s="108"/>
      <c r="D22" s="109"/>
      <c r="E22" s="121"/>
      <c r="F22" s="110">
        <v>12000</v>
      </c>
    </row>
    <row r="23" spans="1:6" s="111" customFormat="1" ht="13.5" customHeight="1">
      <c r="A23" s="106"/>
      <c r="B23" s="107" t="s">
        <v>37</v>
      </c>
      <c r="C23" s="108"/>
      <c r="D23" s="109"/>
      <c r="E23" s="121"/>
      <c r="F23" s="110">
        <v>11999</v>
      </c>
    </row>
    <row r="24" spans="1:6" s="111" customFormat="1" ht="13.5" customHeight="1">
      <c r="A24" s="106"/>
      <c r="B24" s="107" t="s">
        <v>40</v>
      </c>
      <c r="C24" s="108"/>
      <c r="D24" s="109"/>
      <c r="E24" s="121"/>
      <c r="F24" s="110">
        <v>12000</v>
      </c>
    </row>
    <row r="25" spans="1:6" s="111" customFormat="1" ht="13.5" customHeight="1">
      <c r="A25" s="106"/>
      <c r="B25" s="107" t="s">
        <v>36</v>
      </c>
      <c r="C25" s="108"/>
      <c r="D25" s="109"/>
      <c r="E25" s="121"/>
      <c r="F25" s="110">
        <v>12000</v>
      </c>
    </row>
    <row r="26" spans="1:6" s="111" customFormat="1" ht="13.5" customHeight="1">
      <c r="A26" s="106"/>
      <c r="B26" s="107" t="s">
        <v>41</v>
      </c>
      <c r="C26" s="108"/>
      <c r="D26" s="109"/>
      <c r="E26" s="121"/>
      <c r="F26" s="110">
        <v>9208</v>
      </c>
    </row>
    <row r="27" spans="1:6" s="111" customFormat="1" ht="13.5" customHeight="1">
      <c r="A27" s="106"/>
      <c r="B27" s="107" t="s">
        <v>42</v>
      </c>
      <c r="C27" s="108"/>
      <c r="D27" s="109"/>
      <c r="E27" s="121"/>
      <c r="F27" s="110">
        <v>12000</v>
      </c>
    </row>
    <row r="28" spans="1:6" s="111" customFormat="1" ht="13.5" customHeight="1">
      <c r="A28" s="106"/>
      <c r="B28" s="107" t="s">
        <v>39</v>
      </c>
      <c r="C28" s="108"/>
      <c r="D28" s="109"/>
      <c r="E28" s="121"/>
      <c r="F28" s="110">
        <v>12000</v>
      </c>
    </row>
    <row r="29" spans="1:6" s="111" customFormat="1" ht="13.5" customHeight="1" thickBot="1">
      <c r="A29" s="106"/>
      <c r="B29" s="107" t="s">
        <v>43</v>
      </c>
      <c r="C29" s="108"/>
      <c r="D29" s="109"/>
      <c r="E29" s="121"/>
      <c r="F29" s="110">
        <v>12000</v>
      </c>
    </row>
    <row r="30" spans="1:6" s="6" customFormat="1" ht="16.5" customHeight="1" thickBot="1" thickTop="1">
      <c r="A30" s="21">
        <v>852</v>
      </c>
      <c r="B30" s="37" t="s">
        <v>18</v>
      </c>
      <c r="C30" s="83" t="s">
        <v>16</v>
      </c>
      <c r="D30" s="63">
        <f>SUM(D31)</f>
        <v>66500</v>
      </c>
      <c r="E30" s="117"/>
      <c r="F30" s="23">
        <f>SUM(F31)</f>
        <v>66500</v>
      </c>
    </row>
    <row r="31" spans="1:6" s="6" customFormat="1" ht="18" customHeight="1" thickTop="1">
      <c r="A31" s="9">
        <v>85219</v>
      </c>
      <c r="B31" s="10" t="s">
        <v>19</v>
      </c>
      <c r="C31" s="84"/>
      <c r="D31" s="82">
        <f>D32</f>
        <v>66500</v>
      </c>
      <c r="E31" s="118"/>
      <c r="F31" s="35">
        <f>SUM(F33:F33)</f>
        <v>66500</v>
      </c>
    </row>
    <row r="32" spans="1:6" s="6" customFormat="1" ht="30" customHeight="1">
      <c r="A32" s="3">
        <v>2030</v>
      </c>
      <c r="B32" s="4" t="s">
        <v>21</v>
      </c>
      <c r="C32" s="61"/>
      <c r="D32" s="67">
        <v>66500</v>
      </c>
      <c r="E32" s="119"/>
      <c r="F32" s="7"/>
    </row>
    <row r="33" spans="1:6" s="6" customFormat="1" ht="18.75" customHeight="1" thickBot="1">
      <c r="A33" s="3">
        <v>4010</v>
      </c>
      <c r="B33" s="4" t="s">
        <v>11</v>
      </c>
      <c r="C33" s="61"/>
      <c r="D33" s="67"/>
      <c r="E33" s="119"/>
      <c r="F33" s="7">
        <v>66500</v>
      </c>
    </row>
    <row r="34" spans="1:6" s="8" customFormat="1" ht="17.25" customHeight="1" thickBot="1" thickTop="1">
      <c r="A34" s="21">
        <v>854</v>
      </c>
      <c r="B34" s="25" t="s">
        <v>12</v>
      </c>
      <c r="C34" s="58" t="s">
        <v>13</v>
      </c>
      <c r="D34" s="63">
        <f>SUM(D35)</f>
        <v>420405</v>
      </c>
      <c r="E34" s="117"/>
      <c r="F34" s="23">
        <f>SUM(F35)</f>
        <v>420405</v>
      </c>
    </row>
    <row r="35" spans="1:6" s="8" customFormat="1" ht="16.5" customHeight="1" thickTop="1">
      <c r="A35" s="45">
        <v>85415</v>
      </c>
      <c r="B35" s="46" t="s">
        <v>23</v>
      </c>
      <c r="C35" s="60"/>
      <c r="D35" s="65">
        <f>SUM(D36)</f>
        <v>420405</v>
      </c>
      <c r="E35" s="122"/>
      <c r="F35" s="94">
        <f>SUM(F36:F38)</f>
        <v>420405</v>
      </c>
    </row>
    <row r="36" spans="1:6" s="8" customFormat="1" ht="26.25" customHeight="1">
      <c r="A36" s="3">
        <v>2030</v>
      </c>
      <c r="B36" s="4" t="s">
        <v>21</v>
      </c>
      <c r="C36" s="85"/>
      <c r="D36" s="67">
        <v>420405</v>
      </c>
      <c r="E36" s="119"/>
      <c r="F36" s="36"/>
    </row>
    <row r="37" spans="1:6" s="6" customFormat="1" ht="18.75" customHeight="1">
      <c r="A37" s="43">
        <v>3240</v>
      </c>
      <c r="B37" s="44" t="s">
        <v>32</v>
      </c>
      <c r="C37" s="61"/>
      <c r="D37" s="67"/>
      <c r="E37" s="119"/>
      <c r="F37" s="7">
        <v>412305</v>
      </c>
    </row>
    <row r="38" spans="1:6" s="6" customFormat="1" ht="20.25" customHeight="1" thickBot="1">
      <c r="A38" s="43">
        <v>3260</v>
      </c>
      <c r="B38" s="44" t="s">
        <v>33</v>
      </c>
      <c r="C38" s="61"/>
      <c r="D38" s="67"/>
      <c r="E38" s="119"/>
      <c r="F38" s="7">
        <v>8100</v>
      </c>
    </row>
    <row r="39" spans="1:6" s="8" customFormat="1" ht="21" customHeight="1" thickBot="1" thickTop="1">
      <c r="A39" s="26"/>
      <c r="B39" s="101" t="s">
        <v>8</v>
      </c>
      <c r="C39" s="102"/>
      <c r="D39" s="103">
        <f>D34+D30+D16</f>
        <v>604107</v>
      </c>
      <c r="E39" s="123">
        <f>E11</f>
        <v>80</v>
      </c>
      <c r="F39" s="104">
        <f>F34+F30+F16+F11</f>
        <v>604187</v>
      </c>
    </row>
    <row r="40" spans="1:6" s="140" customFormat="1" ht="20.25" customHeight="1" thickBot="1" thickTop="1">
      <c r="A40" s="136"/>
      <c r="B40" s="137" t="s">
        <v>52</v>
      </c>
      <c r="C40" s="138"/>
      <c r="D40" s="139"/>
      <c r="E40" s="141">
        <f>F39-E39</f>
        <v>604107</v>
      </c>
      <c r="F40" s="142"/>
    </row>
    <row r="41" spans="1:6" s="8" customFormat="1" ht="15.75" thickTop="1">
      <c r="A41" s="38"/>
      <c r="B41" s="38"/>
      <c r="C41" s="86"/>
      <c r="D41" s="39"/>
      <c r="E41" s="39"/>
      <c r="F41" s="40"/>
    </row>
    <row r="42" spans="1:6" s="8" customFormat="1" ht="15">
      <c r="A42" s="38"/>
      <c r="B42" s="38"/>
      <c r="C42" s="86"/>
      <c r="D42" s="39"/>
      <c r="E42" s="39"/>
      <c r="F42" s="40"/>
    </row>
    <row r="43" spans="1:6" s="6" customFormat="1" ht="15">
      <c r="A43" s="38"/>
      <c r="B43" s="38"/>
      <c r="C43" s="86"/>
      <c r="D43" s="39"/>
      <c r="E43" s="39"/>
      <c r="F43" s="40"/>
    </row>
    <row r="44" spans="1:6" s="6" customFormat="1" ht="15">
      <c r="A44" s="11"/>
      <c r="B44" s="11"/>
      <c r="C44" s="87"/>
      <c r="D44" s="29"/>
      <c r="E44" s="29"/>
      <c r="F44" s="27"/>
    </row>
    <row r="45" spans="1:6" s="6" customFormat="1" ht="15">
      <c r="A45" s="11"/>
      <c r="B45" s="11"/>
      <c r="C45" s="87"/>
      <c r="D45" s="29"/>
      <c r="E45" s="29"/>
      <c r="F45" s="27"/>
    </row>
    <row r="46" spans="1:6" s="41" customFormat="1" ht="15">
      <c r="A46" s="11"/>
      <c r="B46" s="11"/>
      <c r="C46" s="87"/>
      <c r="D46" s="29"/>
      <c r="E46" s="29"/>
      <c r="F46" s="27"/>
    </row>
    <row r="47" spans="1:6" s="42" customFormat="1" ht="15">
      <c r="A47" s="11"/>
      <c r="B47" s="11"/>
      <c r="C47" s="87"/>
      <c r="D47" s="29"/>
      <c r="E47" s="29"/>
      <c r="F47" s="27"/>
    </row>
    <row r="48" spans="1:6" s="38" customFormat="1" ht="15">
      <c r="A48" s="11"/>
      <c r="B48" s="11"/>
      <c r="C48" s="87"/>
      <c r="D48" s="29"/>
      <c r="E48" s="29"/>
      <c r="F48" s="27"/>
    </row>
    <row r="49" spans="1:6" s="38" customFormat="1" ht="15">
      <c r="A49" s="11"/>
      <c r="B49" s="11"/>
      <c r="C49" s="87"/>
      <c r="D49" s="29"/>
      <c r="E49" s="29"/>
      <c r="F49" s="27"/>
    </row>
    <row r="50" spans="1:6" s="38" customFormat="1" ht="15">
      <c r="A50" s="11"/>
      <c r="B50" s="11"/>
      <c r="C50" s="87"/>
      <c r="D50" s="29"/>
      <c r="E50" s="29"/>
      <c r="F50" s="27"/>
    </row>
    <row r="51" spans="1:6" s="38" customFormat="1" ht="15">
      <c r="A51" s="11"/>
      <c r="B51" s="11"/>
      <c r="C51" s="87"/>
      <c r="D51" s="29"/>
      <c r="E51" s="29"/>
      <c r="F51" s="27"/>
    </row>
    <row r="52" spans="1:6" s="38" customFormat="1" ht="15">
      <c r="A52" s="11"/>
      <c r="B52" s="11"/>
      <c r="C52" s="87"/>
      <c r="D52" s="29"/>
      <c r="E52" s="29"/>
      <c r="F52" s="27"/>
    </row>
    <row r="53" spans="1:6" s="38" customFormat="1" ht="15">
      <c r="A53" s="11"/>
      <c r="B53" s="11"/>
      <c r="C53" s="87"/>
      <c r="D53" s="29"/>
      <c r="E53" s="29"/>
      <c r="F53" s="27"/>
    </row>
    <row r="54" spans="1:6" s="38" customFormat="1" ht="15">
      <c r="A54" s="11"/>
      <c r="B54" s="11"/>
      <c r="C54" s="87"/>
      <c r="D54" s="29"/>
      <c r="E54" s="29"/>
      <c r="F54" s="2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  <row r="61" ht="15">
      <c r="C61" s="87"/>
    </row>
    <row r="62" ht="15">
      <c r="C62" s="87"/>
    </row>
    <row r="63" ht="15">
      <c r="C63" s="87"/>
    </row>
    <row r="64" ht="15">
      <c r="C64" s="87"/>
    </row>
    <row r="65" ht="15">
      <c r="C65" s="87"/>
    </row>
    <row r="66" ht="15">
      <c r="C66" s="87"/>
    </row>
    <row r="67" ht="15">
      <c r="C67" s="87"/>
    </row>
    <row r="68" ht="15">
      <c r="C68" s="87"/>
    </row>
    <row r="69" ht="15">
      <c r="C69" s="87"/>
    </row>
    <row r="70" ht="15">
      <c r="C70" s="87"/>
    </row>
    <row r="71" ht="15">
      <c r="C71" s="87"/>
    </row>
    <row r="72" ht="15">
      <c r="C72" s="87"/>
    </row>
    <row r="73" ht="15">
      <c r="C73" s="87"/>
    </row>
    <row r="74" ht="15">
      <c r="C74" s="87"/>
    </row>
  </sheetData>
  <mergeCells count="1">
    <mergeCell ref="E40:F40"/>
  </mergeCells>
  <printOptions horizontalCentered="1"/>
  <pageMargins left="0" right="0" top="0.984251968503937" bottom="0.6299212598425197" header="0.5118110236220472" footer="0.2755905511811024"/>
  <pageSetup firstPageNumber="4" useFirstPageNumber="1" horizontalDpi="300" verticalDpi="300" orientation="portrait" paperSize="9" r:id="rId1"/>
  <headerFooter alignWithMargins="0">
    <oddHeader>&amp;C&amp;"Calibri,Regular"&amp;P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7.875" style="11" customWidth="1"/>
    <col min="2" max="2" width="40.875" style="11" customWidth="1"/>
    <col min="3" max="3" width="7.00390625" style="11" customWidth="1"/>
    <col min="4" max="4" width="16.875" style="11" customWidth="1"/>
    <col min="5" max="5" width="18.25390625" style="11" customWidth="1"/>
    <col min="6" max="16384" width="10.00390625" style="11" customWidth="1"/>
  </cols>
  <sheetData>
    <row r="1" spans="2:4" ht="12.75" customHeight="1">
      <c r="B1" s="12"/>
      <c r="C1" s="6"/>
      <c r="D1" s="1" t="s">
        <v>22</v>
      </c>
    </row>
    <row r="2" spans="1:4" ht="12.75" customHeight="1">
      <c r="A2" s="13"/>
      <c r="B2" s="14"/>
      <c r="C2" s="15"/>
      <c r="D2" s="2" t="s">
        <v>54</v>
      </c>
    </row>
    <row r="3" spans="1:4" ht="12.75" customHeight="1">
      <c r="A3" s="13"/>
      <c r="B3" s="14"/>
      <c r="C3" s="15"/>
      <c r="D3" s="77" t="s">
        <v>9</v>
      </c>
    </row>
    <row r="4" spans="1:4" ht="12.75" customHeight="1">
      <c r="A4" s="13"/>
      <c r="B4" s="14"/>
      <c r="C4" s="15"/>
      <c r="D4" s="77" t="s">
        <v>31</v>
      </c>
    </row>
    <row r="5" spans="1:4" ht="12.75" customHeight="1">
      <c r="A5" s="13"/>
      <c r="B5" s="14"/>
      <c r="C5" s="15"/>
      <c r="D5" s="77"/>
    </row>
    <row r="6" spans="1:5" s="6" customFormat="1" ht="48" customHeight="1">
      <c r="A6" s="56" t="s">
        <v>24</v>
      </c>
      <c r="B6" s="17"/>
      <c r="C6" s="18"/>
      <c r="D6" s="18"/>
      <c r="E6" s="18"/>
    </row>
    <row r="7" spans="1:5" s="6" customFormat="1" ht="13.5" customHeight="1" thickBot="1">
      <c r="A7" s="16"/>
      <c r="B7" s="17"/>
      <c r="C7" s="18"/>
      <c r="D7" s="18"/>
      <c r="E7" s="88" t="s">
        <v>0</v>
      </c>
    </row>
    <row r="8" spans="1:5" s="20" customFormat="1" ht="27" customHeight="1">
      <c r="A8" s="75" t="s">
        <v>1</v>
      </c>
      <c r="B8" s="143" t="s">
        <v>2</v>
      </c>
      <c r="C8" s="69" t="s">
        <v>3</v>
      </c>
      <c r="D8" s="95" t="s">
        <v>17</v>
      </c>
      <c r="E8" s="19" t="s">
        <v>4</v>
      </c>
    </row>
    <row r="9" spans="1:5" s="20" customFormat="1" ht="12.75" customHeight="1">
      <c r="A9" s="76" t="s">
        <v>5</v>
      </c>
      <c r="B9" s="144"/>
      <c r="C9" s="74" t="s">
        <v>6</v>
      </c>
      <c r="D9" s="79" t="s">
        <v>7</v>
      </c>
      <c r="E9" s="57" t="s">
        <v>7</v>
      </c>
    </row>
    <row r="10" spans="1:5" s="53" customFormat="1" ht="12" thickBot="1">
      <c r="A10" s="54">
        <v>1</v>
      </c>
      <c r="B10" s="55">
        <v>2</v>
      </c>
      <c r="C10" s="52">
        <v>3</v>
      </c>
      <c r="D10" s="80">
        <v>4</v>
      </c>
      <c r="E10" s="98">
        <v>5</v>
      </c>
    </row>
    <row r="11" spans="1:5" s="8" customFormat="1" ht="21" customHeight="1" thickBot="1" thickTop="1">
      <c r="A11" s="21">
        <v>600</v>
      </c>
      <c r="B11" s="37" t="s">
        <v>27</v>
      </c>
      <c r="C11" s="83" t="s">
        <v>28</v>
      </c>
      <c r="D11" s="63">
        <f>SUM(D12)</f>
        <v>939000</v>
      </c>
      <c r="E11" s="64">
        <f>SUM(E12)</f>
        <v>939000</v>
      </c>
    </row>
    <row r="12" spans="1:5" s="8" customFormat="1" ht="15" customHeight="1" thickTop="1">
      <c r="A12" s="9">
        <v>60015</v>
      </c>
      <c r="B12" s="10" t="s">
        <v>29</v>
      </c>
      <c r="C12" s="84"/>
      <c r="D12" s="96">
        <f>SUM(D13)</f>
        <v>939000</v>
      </c>
      <c r="E12" s="66">
        <f>E14</f>
        <v>939000</v>
      </c>
    </row>
    <row r="13" spans="1:5" s="24" customFormat="1" ht="48" customHeight="1">
      <c r="A13" s="3">
        <v>6430</v>
      </c>
      <c r="B13" s="4" t="s">
        <v>30</v>
      </c>
      <c r="C13" s="61"/>
      <c r="D13" s="67">
        <v>939000</v>
      </c>
      <c r="E13" s="68"/>
    </row>
    <row r="14" spans="1:5" s="5" customFormat="1" ht="34.5" customHeight="1" thickBot="1">
      <c r="A14" s="90">
        <v>6050</v>
      </c>
      <c r="B14" s="91" t="s">
        <v>34</v>
      </c>
      <c r="C14" s="61"/>
      <c r="D14" s="67"/>
      <c r="E14" s="68">
        <v>939000</v>
      </c>
    </row>
    <row r="15" spans="1:5" s="24" customFormat="1" ht="20.25" customHeight="1" thickBot="1" thickTop="1">
      <c r="A15" s="21">
        <v>852</v>
      </c>
      <c r="B15" s="37" t="s">
        <v>18</v>
      </c>
      <c r="C15" s="83" t="s">
        <v>16</v>
      </c>
      <c r="D15" s="63">
        <f>SUM(D16)</f>
        <v>13500</v>
      </c>
      <c r="E15" s="64">
        <f>SUM(E16)</f>
        <v>13500</v>
      </c>
    </row>
    <row r="16" spans="1:5" s="24" customFormat="1" ht="19.5" customHeight="1" thickTop="1">
      <c r="A16" s="9">
        <v>85218</v>
      </c>
      <c r="B16" s="10" t="s">
        <v>26</v>
      </c>
      <c r="C16" s="84"/>
      <c r="D16" s="96">
        <f>SUM(D17)</f>
        <v>13500</v>
      </c>
      <c r="E16" s="99">
        <f>E18</f>
        <v>13500</v>
      </c>
    </row>
    <row r="17" spans="1:5" s="5" customFormat="1" ht="42.75" customHeight="1">
      <c r="A17" s="3">
        <v>2130</v>
      </c>
      <c r="B17" s="4" t="s">
        <v>25</v>
      </c>
      <c r="C17" s="61"/>
      <c r="D17" s="67">
        <v>13500</v>
      </c>
      <c r="E17" s="68"/>
    </row>
    <row r="18" spans="1:5" s="5" customFormat="1" ht="33.75" customHeight="1" thickBot="1">
      <c r="A18" s="3">
        <v>4010</v>
      </c>
      <c r="B18" s="4" t="s">
        <v>11</v>
      </c>
      <c r="C18" s="61"/>
      <c r="D18" s="67"/>
      <c r="E18" s="68">
        <v>13500</v>
      </c>
    </row>
    <row r="19" spans="1:5" ht="21" customHeight="1" thickBot="1" thickTop="1">
      <c r="A19" s="26"/>
      <c r="B19" s="101" t="s">
        <v>8</v>
      </c>
      <c r="C19" s="105"/>
      <c r="D19" s="97">
        <f>D15+D11</f>
        <v>952500</v>
      </c>
      <c r="E19" s="100">
        <f>SUM(E11)+E15</f>
        <v>952500</v>
      </c>
    </row>
    <row r="20" spans="3:4" ht="15.75" thickTop="1">
      <c r="C20" s="62"/>
      <c r="D20" s="62"/>
    </row>
    <row r="21" spans="3:4" ht="15">
      <c r="C21" s="62"/>
      <c r="D21" s="62"/>
    </row>
    <row r="22" spans="3:4" ht="15">
      <c r="C22" s="62"/>
      <c r="D22" s="62"/>
    </row>
    <row r="23" spans="3:4" ht="15">
      <c r="C23" s="62"/>
      <c r="D23" s="62"/>
    </row>
    <row r="24" spans="3:4" ht="15">
      <c r="C24" s="62"/>
      <c r="D24" s="62"/>
    </row>
    <row r="25" spans="3:4" ht="15">
      <c r="C25" s="62"/>
      <c r="D25" s="62"/>
    </row>
    <row r="26" spans="3:4" ht="15">
      <c r="C26" s="62"/>
      <c r="D26" s="62"/>
    </row>
    <row r="27" spans="3:4" ht="15">
      <c r="C27" s="62"/>
      <c r="D27" s="62"/>
    </row>
    <row r="28" spans="3:4" ht="15">
      <c r="C28" s="62"/>
      <c r="D28" s="62"/>
    </row>
    <row r="29" spans="3:4" ht="15">
      <c r="C29" s="62"/>
      <c r="D29" s="62"/>
    </row>
    <row r="30" spans="3:4" ht="15">
      <c r="C30" s="62"/>
      <c r="D30" s="62"/>
    </row>
    <row r="31" spans="3:4" ht="15">
      <c r="C31" s="62"/>
      <c r="D31" s="62"/>
    </row>
    <row r="32" spans="3:4" ht="15">
      <c r="C32" s="62"/>
      <c r="D32" s="62"/>
    </row>
    <row r="33" spans="3:4" ht="15">
      <c r="C33" s="62"/>
      <c r="D33" s="62"/>
    </row>
    <row r="34" spans="3:4" ht="15">
      <c r="C34" s="62"/>
      <c r="D34" s="62"/>
    </row>
    <row r="35" spans="3:4" ht="15">
      <c r="C35" s="62"/>
      <c r="D35" s="62"/>
    </row>
    <row r="36" spans="3:4" ht="15">
      <c r="C36" s="62"/>
      <c r="D36" s="62"/>
    </row>
    <row r="37" spans="3:4" ht="15">
      <c r="C37" s="62"/>
      <c r="D37" s="62"/>
    </row>
    <row r="38" spans="3:4" ht="15">
      <c r="C38" s="62"/>
      <c r="D38" s="62"/>
    </row>
    <row r="39" spans="3:4" ht="15">
      <c r="C39" s="62"/>
      <c r="D39" s="62"/>
    </row>
    <row r="40" spans="3:4" ht="15">
      <c r="C40" s="62"/>
      <c r="D40" s="62"/>
    </row>
    <row r="41" spans="3:4" ht="15">
      <c r="C41" s="62"/>
      <c r="D41" s="62"/>
    </row>
    <row r="42" spans="3:4" ht="15">
      <c r="C42" s="62"/>
      <c r="D42" s="62"/>
    </row>
    <row r="43" spans="3:4" ht="15">
      <c r="C43" s="62"/>
      <c r="D43" s="62"/>
    </row>
    <row r="44" spans="3:4" ht="15">
      <c r="C44" s="62"/>
      <c r="D44" s="62"/>
    </row>
    <row r="45" spans="3:4" ht="15">
      <c r="C45" s="62"/>
      <c r="D45" s="62"/>
    </row>
    <row r="46" spans="3:4" ht="15">
      <c r="C46" s="62"/>
      <c r="D46" s="62"/>
    </row>
    <row r="47" spans="3:4" ht="15">
      <c r="C47" s="62"/>
      <c r="D47" s="62"/>
    </row>
  </sheetData>
  <mergeCells count="1">
    <mergeCell ref="B8:B9"/>
  </mergeCells>
  <printOptions horizontalCentered="1"/>
  <pageMargins left="0" right="0" top="0.984251968503937" bottom="0.984251968503937" header="0.5118110236220472" footer="0.5118110236220472"/>
  <pageSetup firstPageNumber="5" useFirstPageNumber="1" horizontalDpi="300" verticalDpi="300" orientation="portrait" paperSize="9" r:id="rId1"/>
  <headerFooter alignWithMargins="0">
    <oddHeader>&amp;C&amp;"Calibri,Regular"&amp;P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2010-04-01T08:59:48Z</cp:lastPrinted>
  <dcterms:created xsi:type="dcterms:W3CDTF">2008-07-23T10:22:58Z</dcterms:created>
  <dcterms:modified xsi:type="dcterms:W3CDTF">2010-04-06T06:45:25Z</dcterms:modified>
  <cp:category/>
  <cp:version/>
  <cp:contentType/>
  <cp:contentStatus/>
</cp:coreProperties>
</file>