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5416" windowWidth="11145" windowHeight="73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<sst xmlns="http://schemas.openxmlformats.org/spreadsheetml/2006/main" count="87" uniqueCount="59">
  <si>
    <t>Lp.</t>
  </si>
  <si>
    <t>Treść</t>
  </si>
  <si>
    <t>Paragrafy</t>
  </si>
  <si>
    <t>Przewidywane wykonanie          w 2004 roku</t>
  </si>
  <si>
    <t>Projekt planu na 2005 rok</t>
  </si>
  <si>
    <t>w tysiącach złotych</t>
  </si>
  <si>
    <t>3</t>
  </si>
  <si>
    <t>I.</t>
  </si>
  <si>
    <t>Stan funduszu na początek roku</t>
  </si>
  <si>
    <t>x</t>
  </si>
  <si>
    <t>1.</t>
  </si>
  <si>
    <t xml:space="preserve">środki pieniężne </t>
  </si>
  <si>
    <t>2.</t>
  </si>
  <si>
    <t>należności</t>
  </si>
  <si>
    <t>3.</t>
  </si>
  <si>
    <t>zobowiązania (minus)</t>
  </si>
  <si>
    <t>II.</t>
  </si>
  <si>
    <t>Przychody</t>
  </si>
  <si>
    <t>Przychody własne</t>
  </si>
  <si>
    <t>1.1.</t>
  </si>
  <si>
    <t>Wpływy z usług</t>
  </si>
  <si>
    <t>083</t>
  </si>
  <si>
    <t>1.2.</t>
  </si>
  <si>
    <t>Wpływy ze sprzedaży wyrobów i składników majątkowych</t>
  </si>
  <si>
    <t>084</t>
  </si>
  <si>
    <t>1.3.</t>
  </si>
  <si>
    <t>Wpływy z różnych opłat</t>
  </si>
  <si>
    <t>069</t>
  </si>
  <si>
    <t>1.4.</t>
  </si>
  <si>
    <t>Wpływy z różnych dochodów</t>
  </si>
  <si>
    <t>097</t>
  </si>
  <si>
    <t>1.5.</t>
  </si>
  <si>
    <t>Pozostałe odsetki</t>
  </si>
  <si>
    <t>092</t>
  </si>
  <si>
    <t>Przelewy redystrybucyjne</t>
  </si>
  <si>
    <t>3.1.</t>
  </si>
  <si>
    <t>Dofinansowanie z CFGZGiK</t>
  </si>
  <si>
    <t>3.2.</t>
  </si>
  <si>
    <t>Dofinansowanie z WFGZGiK</t>
  </si>
  <si>
    <t>III.</t>
  </si>
  <si>
    <t>Wydatki</t>
  </si>
  <si>
    <t>Wydatki bieżące własne</t>
  </si>
  <si>
    <t>Zakup materiałów</t>
  </si>
  <si>
    <t>Zakup energii</t>
  </si>
  <si>
    <t>Zakup usług remontowych</t>
  </si>
  <si>
    <t>Zakup usług pozostałych</t>
  </si>
  <si>
    <t>Wydatki inwestycyjne</t>
  </si>
  <si>
    <t>Wydatki na zakupy inwestycyjne</t>
  </si>
  <si>
    <t xml:space="preserve">Odpis 10% od przychodów własnych dla funduszu centralnego </t>
  </si>
  <si>
    <t>Odpis 10% od przychodów własnych dla funduszu wojewódzkiego</t>
  </si>
  <si>
    <t>IV.</t>
  </si>
  <si>
    <t>Stan funduszu na koniec roku</t>
  </si>
  <si>
    <t xml:space="preserve"> </t>
  </si>
  <si>
    <t>2.1.</t>
  </si>
  <si>
    <t>2.2.</t>
  </si>
  <si>
    <t>na 2005 rok</t>
  </si>
  <si>
    <t xml:space="preserve">Powiatowego Funduszu Gospodarki Zasobem Geodezyjnym i Kartograficznym Miasta Koszalin </t>
  </si>
  <si>
    <t>Załącznik do Uchwały                                   Nr  XXIII / 351 / 2005                              Rady Miejskiej w Koszalinie                         z dnia  17 lutego 2005 roku</t>
  </si>
  <si>
    <t xml:space="preserve"> PLAN FINANSOWY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</si>
</sst>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20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sz val="7"/>
      <name val="Arial"/>
      <family val="0"/>
    </font>
    <font>
      <sz val="12"/>
      <name val="Arial"/>
      <family val="2"/>
    </font>
    <font>
      <sz val="10"/>
      <color indexed="10"/>
      <name val="Arial"/>
      <family val="0"/>
    </font>
    <font>
      <u val="single"/>
      <sz val="10"/>
      <color indexed="12"/>
      <name val="Arial CE"/>
      <family val="0"/>
    </font>
    <font>
      <u val="single"/>
      <sz val="9"/>
      <color indexed="12"/>
      <name val="Arial CE"/>
      <family val="0"/>
    </font>
    <font>
      <sz val="9"/>
      <name val="Arial"/>
      <family val="2"/>
    </font>
    <font>
      <u val="single"/>
      <sz val="10"/>
      <color indexed="36"/>
      <name val="Arial CE"/>
      <family val="0"/>
    </font>
    <font>
      <sz val="9"/>
      <name val="Times New Roman CE"/>
      <family val="1"/>
    </font>
    <font>
      <sz val="9"/>
      <name val="Arial CE"/>
      <family val="0"/>
    </font>
    <font>
      <sz val="8"/>
      <name val="Times New Roman"/>
      <family val="1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double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hair"/>
      <bottom style="hair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medium"/>
      <bottom style="hair"/>
    </border>
    <border>
      <left style="double"/>
      <right style="thin"/>
      <top style="medium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 wrapText="1"/>
    </xf>
    <xf numFmtId="49" fontId="1" fillId="0" borderId="8" xfId="0" applyNumberFormat="1" applyFont="1" applyBorder="1" applyAlignment="1">
      <alignment horizontal="center"/>
    </xf>
    <xf numFmtId="41" fontId="3" fillId="0" borderId="6" xfId="0" applyNumberFormat="1" applyFont="1" applyFill="1" applyBorder="1" applyAlignment="1" applyProtection="1">
      <alignment/>
      <protection/>
    </xf>
    <xf numFmtId="41" fontId="3" fillId="0" borderId="8" xfId="0" applyNumberFormat="1" applyFont="1" applyFill="1" applyBorder="1" applyAlignment="1" applyProtection="1">
      <alignment/>
      <protection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41" fontId="2" fillId="0" borderId="10" xfId="0" applyNumberFormat="1" applyFont="1" applyFill="1" applyBorder="1" applyAlignment="1">
      <alignment/>
    </xf>
    <xf numFmtId="41" fontId="2" fillId="0" borderId="11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center"/>
    </xf>
    <xf numFmtId="41" fontId="5" fillId="0" borderId="13" xfId="0" applyNumberFormat="1" applyFont="1" applyFill="1" applyBorder="1" applyAlignment="1" applyProtection="1">
      <alignment horizontal="right"/>
      <protection locked="0"/>
    </xf>
    <xf numFmtId="41" fontId="5" fillId="0" borderId="12" xfId="0" applyNumberFormat="1" applyFont="1" applyFill="1" applyBorder="1" applyAlignment="1" applyProtection="1">
      <alignment horizontal="right"/>
      <protection locked="0"/>
    </xf>
    <xf numFmtId="49" fontId="1" fillId="0" borderId="9" xfId="0" applyNumberFormat="1" applyFont="1" applyBorder="1" applyAlignment="1">
      <alignment horizontal="center" wrapText="1"/>
    </xf>
    <xf numFmtId="41" fontId="5" fillId="0" borderId="14" xfId="0" applyNumberFormat="1" applyFont="1" applyFill="1" applyBorder="1" applyAlignment="1" applyProtection="1">
      <alignment horizontal="right" vertical="center"/>
      <protection locked="0"/>
    </xf>
    <xf numFmtId="41" fontId="5" fillId="0" borderId="9" xfId="0" applyNumberFormat="1" applyFont="1" applyFill="1" applyBorder="1" applyAlignment="1" applyProtection="1">
      <alignment horizontal="right" vertical="center"/>
      <protection locked="0"/>
    </xf>
    <xf numFmtId="49" fontId="1" fillId="0" borderId="11" xfId="0" applyNumberFormat="1" applyFont="1" applyBorder="1" applyAlignment="1">
      <alignment horizontal="center" wrapText="1"/>
    </xf>
    <xf numFmtId="41" fontId="5" fillId="0" borderId="10" xfId="0" applyNumberFormat="1" applyFont="1" applyFill="1" applyBorder="1" applyAlignment="1" applyProtection="1">
      <alignment horizontal="right" vertical="center"/>
      <protection locked="0"/>
    </xf>
    <xf numFmtId="41" fontId="5" fillId="0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15" xfId="0" applyFont="1" applyBorder="1" applyAlignment="1" applyProtection="1">
      <alignment horizontal="left"/>
      <protection locked="0"/>
    </xf>
    <xf numFmtId="49" fontId="1" fillId="0" borderId="16" xfId="0" applyNumberFormat="1" applyFont="1" applyBorder="1" applyAlignment="1" applyProtection="1">
      <alignment horizontal="center" wrapText="1"/>
      <protection locked="0"/>
    </xf>
    <xf numFmtId="41" fontId="2" fillId="0" borderId="15" xfId="0" applyNumberFormat="1" applyFont="1" applyFill="1" applyBorder="1" applyAlignment="1">
      <alignment/>
    </xf>
    <xf numFmtId="41" fontId="2" fillId="0" borderId="16" xfId="0" applyNumberFormat="1" applyFont="1" applyFill="1" applyBorder="1" applyAlignment="1">
      <alignment/>
    </xf>
    <xf numFmtId="49" fontId="1" fillId="0" borderId="12" xfId="0" applyNumberFormat="1" applyFont="1" applyBorder="1" applyAlignment="1">
      <alignment horizontal="center" wrapText="1"/>
    </xf>
    <xf numFmtId="41" fontId="5" fillId="0" borderId="13" xfId="0" applyNumberFormat="1" applyFont="1" applyFill="1" applyBorder="1" applyAlignment="1" applyProtection="1">
      <alignment horizontal="right" vertical="center"/>
      <protection locked="0"/>
    </xf>
    <xf numFmtId="41" fontId="5" fillId="0" borderId="12" xfId="0" applyNumberFormat="1" applyFont="1" applyFill="1" applyBorder="1" applyAlignment="1" applyProtection="1">
      <alignment horizontal="right" vertical="center"/>
      <protection locked="0"/>
    </xf>
    <xf numFmtId="49" fontId="1" fillId="0" borderId="17" xfId="0" applyNumberFormat="1" applyFont="1" applyBorder="1" applyAlignment="1">
      <alignment horizontal="center" wrapText="1"/>
    </xf>
    <xf numFmtId="41" fontId="5" fillId="0" borderId="18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center" wrapText="1"/>
    </xf>
    <xf numFmtId="41" fontId="3" fillId="0" borderId="21" xfId="0" applyNumberFormat="1" applyFont="1" applyFill="1" applyBorder="1" applyAlignment="1">
      <alignment/>
    </xf>
    <xf numFmtId="0" fontId="2" fillId="0" borderId="22" xfId="0" applyFont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41" fontId="5" fillId="0" borderId="14" xfId="0" applyNumberFormat="1" applyFont="1" applyFill="1" applyBorder="1" applyAlignment="1" applyProtection="1">
      <alignment horizontal="right"/>
      <protection locked="0"/>
    </xf>
    <xf numFmtId="41" fontId="5" fillId="0" borderId="9" xfId="0" applyNumberFormat="1" applyFont="1" applyFill="1" applyBorder="1" applyAlignment="1" applyProtection="1">
      <alignment horizontal="right"/>
      <protection locked="0"/>
    </xf>
    <xf numFmtId="0" fontId="1" fillId="0" borderId="11" xfId="0" applyFont="1" applyBorder="1" applyAlignment="1">
      <alignment horizontal="center" wrapText="1"/>
    </xf>
    <xf numFmtId="41" fontId="4" fillId="0" borderId="23" xfId="0" applyNumberFormat="1" applyFont="1" applyFill="1" applyBorder="1" applyAlignment="1" applyProtection="1">
      <alignment horizontal="right"/>
      <protection locked="0"/>
    </xf>
    <xf numFmtId="41" fontId="4" fillId="0" borderId="24" xfId="0" applyNumberFormat="1" applyFont="1" applyFill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left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41" fontId="2" fillId="0" borderId="10" xfId="0" applyNumberFormat="1" applyFont="1" applyFill="1" applyBorder="1" applyAlignment="1" applyProtection="1">
      <alignment/>
      <protection locked="0"/>
    </xf>
    <xf numFmtId="41" fontId="2" fillId="0" borderId="11" xfId="0" applyNumberFormat="1" applyFont="1" applyFill="1" applyBorder="1" applyAlignment="1" applyProtection="1">
      <alignment/>
      <protection locked="0"/>
    </xf>
    <xf numFmtId="0" fontId="1" fillId="0" borderId="15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1" fillId="0" borderId="16" xfId="0" applyFont="1" applyBorder="1" applyAlignment="1">
      <alignment horizontal="center" wrapText="1"/>
    </xf>
    <xf numFmtId="41" fontId="1" fillId="0" borderId="13" xfId="0" applyNumberFormat="1" applyFont="1" applyFill="1" applyBorder="1" applyAlignment="1" applyProtection="1">
      <alignment/>
      <protection locked="0"/>
    </xf>
    <xf numFmtId="41" fontId="1" fillId="0" borderId="12" xfId="0" applyNumberFormat="1" applyFont="1" applyFill="1" applyBorder="1" applyAlignment="1" applyProtection="1">
      <alignment/>
      <protection locked="0"/>
    </xf>
    <xf numFmtId="41" fontId="1" fillId="0" borderId="14" xfId="0" applyNumberFormat="1" applyFont="1" applyFill="1" applyBorder="1" applyAlignment="1" applyProtection="1">
      <alignment/>
      <protection locked="0"/>
    </xf>
    <xf numFmtId="41" fontId="1" fillId="0" borderId="9" xfId="0" applyNumberFormat="1" applyFont="1" applyFill="1" applyBorder="1" applyAlignment="1" applyProtection="1">
      <alignment/>
      <protection locked="0"/>
    </xf>
    <xf numFmtId="0" fontId="1" fillId="0" borderId="8" xfId="0" applyFont="1" applyBorder="1" applyAlignment="1">
      <alignment horizontal="center" wrapText="1"/>
    </xf>
    <xf numFmtId="41" fontId="3" fillId="0" borderId="6" xfId="0" applyNumberFormat="1" applyFont="1" applyFill="1" applyBorder="1" applyAlignment="1">
      <alignment/>
    </xf>
    <xf numFmtId="41" fontId="3" fillId="0" borderId="8" xfId="0" applyNumberFormat="1" applyFont="1" applyFill="1" applyBorder="1" applyAlignment="1">
      <alignment/>
    </xf>
    <xf numFmtId="0" fontId="1" fillId="0" borderId="26" xfId="0" applyFont="1" applyBorder="1" applyAlignment="1">
      <alignment horizontal="center" wrapText="1"/>
    </xf>
    <xf numFmtId="41" fontId="1" fillId="0" borderId="27" xfId="0" applyNumberFormat="1" applyFont="1" applyBorder="1" applyAlignment="1" applyProtection="1">
      <alignment/>
      <protection locked="0"/>
    </xf>
    <xf numFmtId="41" fontId="1" fillId="0" borderId="26" xfId="0" applyNumberFormat="1" applyFont="1" applyBorder="1" applyAlignment="1" applyProtection="1">
      <alignment/>
      <protection locked="0"/>
    </xf>
    <xf numFmtId="41" fontId="1" fillId="0" borderId="14" xfId="0" applyNumberFormat="1" applyFont="1" applyBorder="1" applyAlignment="1" applyProtection="1">
      <alignment/>
      <protection locked="0"/>
    </xf>
    <xf numFmtId="41" fontId="1" fillId="0" borderId="9" xfId="0" applyNumberFormat="1" applyFont="1" applyBorder="1" applyAlignment="1" applyProtection="1">
      <alignment/>
      <protection locked="0"/>
    </xf>
    <xf numFmtId="41" fontId="1" fillId="0" borderId="3" xfId="0" applyNumberFormat="1" applyFont="1" applyBorder="1" applyAlignment="1" applyProtection="1">
      <alignment/>
      <protection locked="0"/>
    </xf>
    <xf numFmtId="41" fontId="1" fillId="0" borderId="5" xfId="0" applyNumberFormat="1" applyFont="1" applyBorder="1" applyAlignment="1" applyProtection="1">
      <alignment/>
      <protection locked="0"/>
    </xf>
    <xf numFmtId="0" fontId="6" fillId="0" borderId="28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0" fontId="2" fillId="0" borderId="21" xfId="0" applyFont="1" applyBorder="1" applyAlignment="1">
      <alignment horizontal="left"/>
    </xf>
    <xf numFmtId="41" fontId="3" fillId="0" borderId="29" xfId="0" applyNumberFormat="1" applyFont="1" applyFill="1" applyBorder="1" applyAlignment="1">
      <alignment/>
    </xf>
    <xf numFmtId="0" fontId="12" fillId="0" borderId="27" xfId="0" applyFont="1" applyFill="1" applyBorder="1" applyAlignment="1">
      <alignment horizontal="left" wrapText="1"/>
    </xf>
    <xf numFmtId="0" fontId="12" fillId="0" borderId="30" xfId="0" applyFont="1" applyFill="1" applyBorder="1" applyAlignment="1">
      <alignment horizontal="left" wrapText="1"/>
    </xf>
    <xf numFmtId="49" fontId="12" fillId="0" borderId="26" xfId="0" applyNumberFormat="1" applyFont="1" applyBorder="1" applyAlignment="1">
      <alignment horizontal="center"/>
    </xf>
    <xf numFmtId="41" fontId="14" fillId="0" borderId="27" xfId="0" applyNumberFormat="1" applyFont="1" applyFill="1" applyBorder="1" applyAlignment="1" applyProtection="1">
      <alignment horizontal="right"/>
      <protection locked="0"/>
    </xf>
    <xf numFmtId="41" fontId="14" fillId="0" borderId="26" xfId="0" applyNumberFormat="1" applyFont="1" applyFill="1" applyBorder="1" applyAlignment="1" applyProtection="1">
      <alignment horizontal="right"/>
      <protection locked="0"/>
    </xf>
    <xf numFmtId="0" fontId="15" fillId="0" borderId="0" xfId="0" applyFont="1" applyAlignment="1">
      <alignment/>
    </xf>
    <xf numFmtId="0" fontId="12" fillId="0" borderId="14" xfId="0" applyFont="1" applyBorder="1" applyAlignment="1">
      <alignment horizontal="left"/>
    </xf>
    <xf numFmtId="0" fontId="12" fillId="0" borderId="31" xfId="0" applyFont="1" applyBorder="1" applyAlignment="1">
      <alignment horizontal="left" wrapText="1"/>
    </xf>
    <xf numFmtId="49" fontId="12" fillId="0" borderId="9" xfId="0" applyNumberFormat="1" applyFont="1" applyBorder="1" applyAlignment="1">
      <alignment horizontal="center"/>
    </xf>
    <xf numFmtId="41" fontId="14" fillId="0" borderId="14" xfId="0" applyNumberFormat="1" applyFont="1" applyFill="1" applyBorder="1" applyAlignment="1" applyProtection="1">
      <alignment horizontal="right"/>
      <protection locked="0"/>
    </xf>
    <xf numFmtId="41" fontId="14" fillId="0" borderId="9" xfId="0" applyNumberFormat="1" applyFont="1" applyFill="1" applyBorder="1" applyAlignment="1" applyProtection="1">
      <alignment horizontal="right"/>
      <protection locked="0"/>
    </xf>
    <xf numFmtId="0" fontId="12" fillId="0" borderId="3" xfId="0" applyFont="1" applyBorder="1" applyAlignment="1">
      <alignment horizontal="left"/>
    </xf>
    <xf numFmtId="0" fontId="12" fillId="0" borderId="4" xfId="0" applyFont="1" applyBorder="1" applyAlignment="1">
      <alignment horizontal="left" wrapText="1"/>
    </xf>
    <xf numFmtId="49" fontId="12" fillId="0" borderId="5" xfId="0" applyNumberFormat="1" applyFont="1" applyBorder="1" applyAlignment="1">
      <alignment horizontal="center"/>
    </xf>
    <xf numFmtId="41" fontId="14" fillId="0" borderId="3" xfId="0" applyNumberFormat="1" applyFont="1" applyFill="1" applyBorder="1" applyAlignment="1" applyProtection="1">
      <alignment horizontal="right"/>
      <protection locked="0"/>
    </xf>
    <xf numFmtId="41" fontId="14" fillId="0" borderId="5" xfId="0" applyNumberFormat="1" applyFont="1" applyFill="1" applyBorder="1" applyAlignment="1" applyProtection="1">
      <alignment horizontal="right"/>
      <protection locked="0"/>
    </xf>
    <xf numFmtId="0" fontId="12" fillId="0" borderId="10" xfId="0" applyFont="1" applyBorder="1" applyAlignment="1">
      <alignment horizontal="left"/>
    </xf>
    <xf numFmtId="0" fontId="12" fillId="0" borderId="22" xfId="0" applyFont="1" applyBorder="1" applyAlignment="1">
      <alignment horizontal="left" wrapText="1"/>
    </xf>
    <xf numFmtId="0" fontId="12" fillId="0" borderId="13" xfId="0" applyFont="1" applyBorder="1" applyAlignment="1">
      <alignment horizontal="left"/>
    </xf>
    <xf numFmtId="0" fontId="12" fillId="0" borderId="32" xfId="0" applyFont="1" applyBorder="1" applyAlignment="1">
      <alignment horizontal="left" wrapText="1"/>
    </xf>
    <xf numFmtId="0" fontId="12" fillId="0" borderId="15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 wrapText="1"/>
      <protection locked="0"/>
    </xf>
    <xf numFmtId="0" fontId="12" fillId="0" borderId="32" xfId="0" applyFont="1" applyBorder="1" applyAlignment="1">
      <alignment/>
    </xf>
    <xf numFmtId="0" fontId="12" fillId="0" borderId="18" xfId="0" applyFont="1" applyBorder="1" applyAlignment="1">
      <alignment horizontal="left"/>
    </xf>
    <xf numFmtId="0" fontId="12" fillId="0" borderId="33" xfId="0" applyFont="1" applyBorder="1" applyAlignment="1">
      <alignment/>
    </xf>
    <xf numFmtId="0" fontId="12" fillId="0" borderId="31" xfId="0" applyNumberFormat="1" applyFont="1" applyBorder="1" applyAlignment="1">
      <alignment horizontal="left" wrapText="1"/>
    </xf>
    <xf numFmtId="0" fontId="12" fillId="0" borderId="34" xfId="0" applyFont="1" applyBorder="1" applyAlignment="1">
      <alignment horizontal="left" wrapText="1"/>
    </xf>
    <xf numFmtId="0" fontId="12" fillId="0" borderId="25" xfId="0" applyFont="1" applyBorder="1" applyAlignment="1">
      <alignment horizontal="left" wrapText="1"/>
    </xf>
    <xf numFmtId="0" fontId="12" fillId="0" borderId="27" xfId="0" applyFont="1" applyBorder="1" applyAlignment="1">
      <alignment horizontal="left"/>
    </xf>
    <xf numFmtId="164" fontId="7" fillId="0" borderId="0" xfId="0" applyNumberFormat="1" applyFont="1" applyAlignment="1" applyProtection="1">
      <alignment horizontal="center" wrapText="1"/>
      <protection locked="0"/>
    </xf>
    <xf numFmtId="0" fontId="16" fillId="0" borderId="28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wrapText="1"/>
    </xf>
    <xf numFmtId="0" fontId="11" fillId="0" borderId="0" xfId="17" applyFont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workbookViewId="0" topLeftCell="A1">
      <selection activeCell="B4" sqref="B4:D4"/>
    </sheetView>
  </sheetViews>
  <sheetFormatPr defaultColWidth="9.00390625" defaultRowHeight="12.75"/>
  <cols>
    <col min="1" max="1" width="7.75390625" style="75" customWidth="1"/>
    <col min="2" max="2" width="38.125" style="79" customWidth="1"/>
    <col min="3" max="3" width="10.75390625" style="80" customWidth="1"/>
    <col min="4" max="4" width="15.75390625" style="0" customWidth="1"/>
    <col min="5" max="5" width="14.75390625" style="0" customWidth="1"/>
  </cols>
  <sheetData>
    <row r="1" spans="4:5" ht="12.75">
      <c r="D1" s="130" t="s">
        <v>57</v>
      </c>
      <c r="E1" s="130"/>
    </row>
    <row r="2" spans="4:5" ht="61.5" customHeight="1">
      <c r="D2" s="130"/>
      <c r="E2" s="130"/>
    </row>
    <row r="3" spans="4:5" ht="18.75" customHeight="1">
      <c r="D3" s="115"/>
      <c r="E3" s="115"/>
    </row>
    <row r="4" spans="2:4" ht="12.75">
      <c r="B4" s="127" t="s">
        <v>58</v>
      </c>
      <c r="C4" s="127"/>
      <c r="D4" s="127"/>
    </row>
    <row r="5" spans="2:4" ht="27" customHeight="1">
      <c r="B5" s="128" t="s">
        <v>56</v>
      </c>
      <c r="C5" s="128"/>
      <c r="D5" s="128"/>
    </row>
    <row r="6" spans="2:4" ht="15" customHeight="1">
      <c r="B6" s="129" t="s">
        <v>55</v>
      </c>
      <c r="C6" s="128"/>
      <c r="D6" s="128"/>
    </row>
    <row r="7" ht="13.5" thickBot="1"/>
    <row r="8" spans="1:5" s="3" customFormat="1" ht="43.5" thickTop="1">
      <c r="A8" s="119" t="s">
        <v>0</v>
      </c>
      <c r="B8" s="121" t="s">
        <v>1</v>
      </c>
      <c r="C8" s="123" t="s">
        <v>2</v>
      </c>
      <c r="D8" s="1" t="s">
        <v>3</v>
      </c>
      <c r="E8" s="2" t="s">
        <v>4</v>
      </c>
    </row>
    <row r="9" spans="1:5" s="3" customFormat="1" ht="14.25">
      <c r="A9" s="120"/>
      <c r="B9" s="122"/>
      <c r="C9" s="124"/>
      <c r="D9" s="125" t="s">
        <v>5</v>
      </c>
      <c r="E9" s="126"/>
    </row>
    <row r="10" spans="1:5" ht="16.5" customHeight="1" thickBot="1">
      <c r="A10" s="4">
        <v>1</v>
      </c>
      <c r="B10" s="5">
        <v>2</v>
      </c>
      <c r="C10" s="6" t="s">
        <v>6</v>
      </c>
      <c r="D10" s="4">
        <v>4</v>
      </c>
      <c r="E10" s="7">
        <v>5</v>
      </c>
    </row>
    <row r="11" spans="1:5" ht="16.5" customHeight="1" thickBot="1" thickTop="1">
      <c r="A11" s="8" t="s">
        <v>7</v>
      </c>
      <c r="B11" s="9" t="s">
        <v>8</v>
      </c>
      <c r="C11" s="10" t="s">
        <v>9</v>
      </c>
      <c r="D11" s="11">
        <f>SUM(D12,D13,-D14)</f>
        <v>633</v>
      </c>
      <c r="E11" s="12">
        <f>SUM(E12,E13,-E14)</f>
        <v>637</v>
      </c>
    </row>
    <row r="12" spans="1:5" s="89" customFormat="1" ht="16.5" customHeight="1">
      <c r="A12" s="84" t="s">
        <v>10</v>
      </c>
      <c r="B12" s="85" t="s">
        <v>11</v>
      </c>
      <c r="C12" s="86" t="s">
        <v>9</v>
      </c>
      <c r="D12" s="87">
        <v>571</v>
      </c>
      <c r="E12" s="88">
        <v>627</v>
      </c>
    </row>
    <row r="13" spans="1:5" s="89" customFormat="1" ht="16.5" customHeight="1">
      <c r="A13" s="90" t="s">
        <v>12</v>
      </c>
      <c r="B13" s="91" t="s">
        <v>13</v>
      </c>
      <c r="C13" s="92" t="s">
        <v>9</v>
      </c>
      <c r="D13" s="93">
        <v>82</v>
      </c>
      <c r="E13" s="94">
        <v>20</v>
      </c>
    </row>
    <row r="14" spans="1:5" s="89" customFormat="1" ht="16.5" customHeight="1" thickBot="1">
      <c r="A14" s="95" t="s">
        <v>14</v>
      </c>
      <c r="B14" s="96" t="s">
        <v>15</v>
      </c>
      <c r="C14" s="97" t="s">
        <v>9</v>
      </c>
      <c r="D14" s="98">
        <v>20</v>
      </c>
      <c r="E14" s="99">
        <v>10</v>
      </c>
    </row>
    <row r="15" spans="1:5" ht="16.5" customHeight="1" thickBot="1" thickTop="1">
      <c r="A15" s="8" t="s">
        <v>16</v>
      </c>
      <c r="B15" s="9" t="s">
        <v>17</v>
      </c>
      <c r="C15" s="10" t="s">
        <v>9</v>
      </c>
      <c r="D15" s="11">
        <f>SUM(D16,D22)</f>
        <v>300</v>
      </c>
      <c r="E15" s="12">
        <f>SUM(E16,E22)</f>
        <v>305</v>
      </c>
    </row>
    <row r="16" spans="1:5" ht="13.5" customHeight="1">
      <c r="A16" s="100" t="s">
        <v>10</v>
      </c>
      <c r="B16" s="101" t="s">
        <v>18</v>
      </c>
      <c r="C16" s="15" t="s">
        <v>9</v>
      </c>
      <c r="D16" s="16">
        <f>SUM(D17:D21)</f>
        <v>300</v>
      </c>
      <c r="E16" s="17">
        <f>SUM(E17:E21)</f>
        <v>305</v>
      </c>
    </row>
    <row r="17" spans="1:5" ht="14.25" customHeight="1">
      <c r="A17" s="102" t="s">
        <v>19</v>
      </c>
      <c r="B17" s="103" t="s">
        <v>20</v>
      </c>
      <c r="C17" s="18" t="s">
        <v>21</v>
      </c>
      <c r="D17" s="19">
        <v>270</v>
      </c>
      <c r="E17" s="20">
        <v>285</v>
      </c>
    </row>
    <row r="18" spans="1:5" ht="26.25" customHeight="1">
      <c r="A18" s="90" t="s">
        <v>22</v>
      </c>
      <c r="B18" s="109" t="s">
        <v>23</v>
      </c>
      <c r="C18" s="21" t="s">
        <v>24</v>
      </c>
      <c r="D18" s="22">
        <v>0</v>
      </c>
      <c r="E18" s="23">
        <v>0</v>
      </c>
    </row>
    <row r="19" spans="1:5" ht="13.5" customHeight="1">
      <c r="A19" s="90" t="s">
        <v>25</v>
      </c>
      <c r="B19" s="91" t="s">
        <v>26</v>
      </c>
      <c r="C19" s="21" t="s">
        <v>27</v>
      </c>
      <c r="D19" s="22">
        <v>0</v>
      </c>
      <c r="E19" s="23">
        <v>0</v>
      </c>
    </row>
    <row r="20" spans="1:5" ht="12.75" customHeight="1">
      <c r="A20" s="90" t="s">
        <v>28</v>
      </c>
      <c r="B20" s="91" t="s">
        <v>29</v>
      </c>
      <c r="C20" s="21" t="s">
        <v>30</v>
      </c>
      <c r="D20" s="22">
        <v>0</v>
      </c>
      <c r="E20" s="23">
        <v>0</v>
      </c>
    </row>
    <row r="21" spans="1:5" ht="12.75" customHeight="1">
      <c r="A21" s="100" t="s">
        <v>31</v>
      </c>
      <c r="B21" s="101" t="s">
        <v>32</v>
      </c>
      <c r="C21" s="24" t="s">
        <v>33</v>
      </c>
      <c r="D21" s="25">
        <v>30</v>
      </c>
      <c r="E21" s="26">
        <v>20</v>
      </c>
    </row>
    <row r="22" spans="1:5" ht="13.5" customHeight="1">
      <c r="A22" s="104" t="s">
        <v>12</v>
      </c>
      <c r="B22" s="105" t="s">
        <v>34</v>
      </c>
      <c r="C22" s="28" t="s">
        <v>9</v>
      </c>
      <c r="D22" s="29">
        <f>SUM(D23:D24)</f>
        <v>0</v>
      </c>
      <c r="E22" s="30">
        <f>SUM(E23:E24)</f>
        <v>0</v>
      </c>
    </row>
    <row r="23" spans="1:5" ht="12.75" customHeight="1">
      <c r="A23" s="102" t="s">
        <v>53</v>
      </c>
      <c r="B23" s="106" t="s">
        <v>36</v>
      </c>
      <c r="C23" s="31">
        <v>296</v>
      </c>
      <c r="D23" s="32">
        <v>0</v>
      </c>
      <c r="E23" s="33">
        <v>0</v>
      </c>
    </row>
    <row r="24" spans="1:5" ht="14.25" customHeight="1" thickBot="1">
      <c r="A24" s="107" t="s">
        <v>54</v>
      </c>
      <c r="B24" s="108" t="s">
        <v>38</v>
      </c>
      <c r="C24" s="34">
        <v>296</v>
      </c>
      <c r="D24" s="35">
        <v>0</v>
      </c>
      <c r="E24" s="36">
        <v>0</v>
      </c>
    </row>
    <row r="25" spans="1:5" ht="16.5" customHeight="1" thickBot="1">
      <c r="A25" s="82" t="s">
        <v>39</v>
      </c>
      <c r="B25" s="37" t="s">
        <v>40</v>
      </c>
      <c r="C25" s="38"/>
      <c r="D25" s="39">
        <f>SUM(D26,D31,D33,)</f>
        <v>296</v>
      </c>
      <c r="E25" s="83">
        <f>SUM(E26,E31,E33,)</f>
        <v>905</v>
      </c>
    </row>
    <row r="26" spans="1:5" ht="16.5" customHeight="1">
      <c r="A26" s="14" t="s">
        <v>10</v>
      </c>
      <c r="B26" s="40" t="s">
        <v>41</v>
      </c>
      <c r="C26" s="24"/>
      <c r="D26" s="16">
        <f>SUM(D27:D30)</f>
        <v>236</v>
      </c>
      <c r="E26" s="17">
        <f>SUM(E27:E30)</f>
        <v>810</v>
      </c>
    </row>
    <row r="27" spans="1:5" ht="12.75" customHeight="1">
      <c r="A27" s="102" t="s">
        <v>19</v>
      </c>
      <c r="B27" s="103" t="s">
        <v>42</v>
      </c>
      <c r="C27" s="41">
        <v>4210</v>
      </c>
      <c r="D27" s="19">
        <v>36</v>
      </c>
      <c r="E27" s="20">
        <v>10</v>
      </c>
    </row>
    <row r="28" spans="1:5" ht="13.5" customHeight="1">
      <c r="A28" s="90" t="s">
        <v>22</v>
      </c>
      <c r="B28" s="91" t="s">
        <v>43</v>
      </c>
      <c r="C28" s="42">
        <v>4260</v>
      </c>
      <c r="D28" s="43">
        <v>0</v>
      </c>
      <c r="E28" s="44">
        <v>0</v>
      </c>
    </row>
    <row r="29" spans="1:5" ht="13.5" customHeight="1">
      <c r="A29" s="90" t="s">
        <v>25</v>
      </c>
      <c r="B29" s="91" t="s">
        <v>44</v>
      </c>
      <c r="C29" s="42">
        <v>4270</v>
      </c>
      <c r="D29" s="43">
        <v>0</v>
      </c>
      <c r="E29" s="44">
        <v>0</v>
      </c>
    </row>
    <row r="30" spans="1:5" ht="14.25" customHeight="1">
      <c r="A30" s="100" t="s">
        <v>28</v>
      </c>
      <c r="B30" s="110" t="s">
        <v>45</v>
      </c>
      <c r="C30" s="45">
        <v>4300</v>
      </c>
      <c r="D30" s="46">
        <v>200</v>
      </c>
      <c r="E30" s="47">
        <v>800</v>
      </c>
    </row>
    <row r="31" spans="1:5" ht="14.25" customHeight="1">
      <c r="A31" s="27">
        <v>2</v>
      </c>
      <c r="B31" s="48" t="s">
        <v>46</v>
      </c>
      <c r="C31" s="49" t="s">
        <v>9</v>
      </c>
      <c r="D31" s="29">
        <f>SUM(D32:D32)</f>
        <v>0</v>
      </c>
      <c r="E31" s="30">
        <f>SUM(E32:E32)</f>
        <v>35</v>
      </c>
    </row>
    <row r="32" spans="1:5" ht="15.75" customHeight="1">
      <c r="A32" s="100" t="s">
        <v>53</v>
      </c>
      <c r="B32" s="101" t="s">
        <v>47</v>
      </c>
      <c r="C32" s="45">
        <v>6120</v>
      </c>
      <c r="D32" s="50"/>
      <c r="E32" s="51">
        <v>35</v>
      </c>
    </row>
    <row r="33" spans="1:5" ht="16.5" customHeight="1">
      <c r="A33" s="52">
        <v>3</v>
      </c>
      <c r="B33" s="53" t="s">
        <v>34</v>
      </c>
      <c r="C33" s="54" t="s">
        <v>9</v>
      </c>
      <c r="D33" s="29">
        <f>SUM(D34:D35)</f>
        <v>60</v>
      </c>
      <c r="E33" s="30">
        <f>SUM(E34:E35)</f>
        <v>60</v>
      </c>
    </row>
    <row r="34" spans="1:5" ht="25.5" customHeight="1">
      <c r="A34" s="102" t="s">
        <v>35</v>
      </c>
      <c r="B34" s="111" t="s">
        <v>48</v>
      </c>
      <c r="C34" s="41">
        <v>2960</v>
      </c>
      <c r="D34" s="55">
        <v>30</v>
      </c>
      <c r="E34" s="56">
        <v>30</v>
      </c>
    </row>
    <row r="35" spans="1:5" ht="27" customHeight="1" thickBot="1">
      <c r="A35" s="90" t="s">
        <v>37</v>
      </c>
      <c r="B35" s="103" t="s">
        <v>49</v>
      </c>
      <c r="C35" s="42">
        <v>2960</v>
      </c>
      <c r="D35" s="57">
        <v>30</v>
      </c>
      <c r="E35" s="58">
        <v>30</v>
      </c>
    </row>
    <row r="36" spans="1:5" ht="16.5" customHeight="1" thickBot="1" thickTop="1">
      <c r="A36" s="8" t="s">
        <v>50</v>
      </c>
      <c r="B36" s="9" t="s">
        <v>51</v>
      </c>
      <c r="C36" s="59" t="s">
        <v>9</v>
      </c>
      <c r="D36" s="60">
        <f>D11+D15-D25</f>
        <v>637</v>
      </c>
      <c r="E36" s="61">
        <f>SUM(E37,E38,-E39)</f>
        <v>37</v>
      </c>
    </row>
    <row r="37" spans="1:5" ht="14.25" customHeight="1">
      <c r="A37" s="112" t="s">
        <v>10</v>
      </c>
      <c r="B37" s="85" t="s">
        <v>11</v>
      </c>
      <c r="C37" s="62" t="s">
        <v>9</v>
      </c>
      <c r="D37" s="63">
        <v>627</v>
      </c>
      <c r="E37" s="64">
        <f>E12+E16-E25</f>
        <v>27</v>
      </c>
    </row>
    <row r="38" spans="1:5" ht="12" customHeight="1">
      <c r="A38" s="90" t="s">
        <v>12</v>
      </c>
      <c r="B38" s="91" t="s">
        <v>13</v>
      </c>
      <c r="C38" s="13" t="s">
        <v>9</v>
      </c>
      <c r="D38" s="65">
        <v>20</v>
      </c>
      <c r="E38" s="66">
        <v>25</v>
      </c>
    </row>
    <row r="39" spans="1:5" ht="14.25" customHeight="1" thickBot="1">
      <c r="A39" s="95" t="s">
        <v>14</v>
      </c>
      <c r="B39" s="96" t="s">
        <v>15</v>
      </c>
      <c r="C39" s="6" t="s">
        <v>9</v>
      </c>
      <c r="D39" s="67">
        <v>10</v>
      </c>
      <c r="E39" s="68">
        <v>15</v>
      </c>
    </row>
    <row r="40" spans="1:5" ht="36" customHeight="1" thickTop="1">
      <c r="A40" s="69"/>
      <c r="B40" s="113"/>
      <c r="E40" s="114"/>
    </row>
    <row r="41" spans="1:5" ht="9.75" customHeight="1">
      <c r="A41" s="71"/>
      <c r="B41" s="72"/>
      <c r="D41" s="73"/>
      <c r="E41" s="72"/>
    </row>
    <row r="42" spans="1:5" ht="22.5" customHeight="1">
      <c r="A42" s="72"/>
      <c r="B42" s="74"/>
      <c r="C42" s="70"/>
      <c r="D42" s="116"/>
      <c r="E42" s="117"/>
    </row>
    <row r="43" spans="2:4" ht="15">
      <c r="B43" s="70"/>
      <c r="C43" s="73"/>
      <c r="D43" s="73"/>
    </row>
    <row r="44" spans="1:5" ht="27.75" customHeight="1">
      <c r="A44" s="76"/>
      <c r="B44" s="118"/>
      <c r="C44" s="118"/>
      <c r="D44" s="118"/>
      <c r="E44" s="118"/>
    </row>
    <row r="45" spans="1:5" ht="24" customHeight="1">
      <c r="A45" s="73" t="s">
        <v>52</v>
      </c>
      <c r="B45" s="77"/>
      <c r="C45" s="78"/>
      <c r="D45" s="78"/>
      <c r="E45" s="78"/>
    </row>
    <row r="46" spans="1:4" ht="15.75" customHeight="1">
      <c r="A46" s="73" t="s">
        <v>52</v>
      </c>
      <c r="D46" s="81"/>
    </row>
    <row r="47" spans="4:5" ht="12.75">
      <c r="D47" s="81"/>
      <c r="E47">
        <f>IF(D36-E11=0,"","błąd")</f>
      </c>
    </row>
    <row r="48" ht="22.5" customHeight="1">
      <c r="D48" s="80"/>
    </row>
    <row r="49" ht="12.75">
      <c r="D49" s="80"/>
    </row>
  </sheetData>
  <mergeCells count="10">
    <mergeCell ref="B4:D4"/>
    <mergeCell ref="B5:D5"/>
    <mergeCell ref="B6:D6"/>
    <mergeCell ref="D1:E2"/>
    <mergeCell ref="D42:E42"/>
    <mergeCell ref="B44:E44"/>
    <mergeCell ref="A8:A9"/>
    <mergeCell ref="B8:B9"/>
    <mergeCell ref="C8:C9"/>
    <mergeCell ref="D9:E9"/>
  </mergeCells>
  <printOptions/>
  <pageMargins left="0.7874015748031497" right="0.7874015748031497" top="0.52" bottom="1.7322834645669292" header="0.5118110236220472" footer="1.3779527559055118"/>
  <pageSetup horizontalDpi="600" verticalDpi="600" orientation="portrait" paperSize="9" r:id="rId1"/>
  <headerFooter alignWithMargins="0">
    <oddFooter xml:space="preserve">&amp;C&amp;"Arial CE,Kursywa"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</dc:creator>
  <cp:keywords/>
  <dc:description/>
  <cp:lastModifiedBy>Malgorzata Krol</cp:lastModifiedBy>
  <cp:lastPrinted>2005-01-21T12:33:46Z</cp:lastPrinted>
  <dcterms:created xsi:type="dcterms:W3CDTF">2004-06-07T18:36:38Z</dcterms:created>
  <dcterms:modified xsi:type="dcterms:W3CDTF">2005-03-03T07:38:45Z</dcterms:modified>
  <cp:category/>
  <cp:version/>
  <cp:contentType/>
  <cp:contentStatus/>
</cp:coreProperties>
</file>