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ł nr 1 " sheetId="1" r:id="rId1"/>
    <sheet name="Zal nr 2 " sheetId="2" r:id="rId2"/>
    <sheet name="Zał nr 3 " sheetId="3" r:id="rId3"/>
    <sheet name="Zal nr 6" sheetId="4" r:id="rId4"/>
    <sheet name="Zal nr 5" sheetId="5" r:id="rId5"/>
    <sheet name="Zał nr 4" sheetId="6" r:id="rId6"/>
  </sheets>
  <definedNames>
    <definedName name="_xlnm.Print_Titles" localSheetId="1">'Zal nr 2 '!$8:$10</definedName>
    <definedName name="_xlnm.Print_Titles" localSheetId="0">'Zał nr 1 '!$8:$10</definedName>
    <definedName name="_xlnm.Print_Titles" localSheetId="5">'Zał nr 4'!$8:$10</definedName>
  </definedNames>
  <calcPr fullCalcOnLoad="1"/>
</workbook>
</file>

<file path=xl/sharedStrings.xml><?xml version="1.0" encoding="utf-8"?>
<sst xmlns="http://schemas.openxmlformats.org/spreadsheetml/2006/main" count="243" uniqueCount="138">
  <si>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</si>
  <si>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</si>
  <si>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</si>
  <si>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</si>
  <si>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</si>
  <si>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</si>
  <si>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</si>
  <si>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</si>
  <si>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</si>
  <si>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</si>
  <si>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</si>
  <si>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KS</t>
  </si>
  <si>
    <t>Składki na ubezpieczenia społeczne</t>
  </si>
  <si>
    <t>POMOC SPOŁECZNA</t>
  </si>
  <si>
    <t>Wynagrodzenia osobowe pracowników</t>
  </si>
  <si>
    <t>POZOSTAŁE ZADANIA W ZAKRESIE POLITYKI SPOŁECZNEJ</t>
  </si>
  <si>
    <t>w  złotych</t>
  </si>
  <si>
    <t>DOCHODY</t>
  </si>
  <si>
    <t>per saldo</t>
  </si>
  <si>
    <t>GOSPODARKA  KOMUNALNA I OCHRONA ŚRODOWISKA</t>
  </si>
  <si>
    <t>IK</t>
  </si>
  <si>
    <t>Zakup usług remontowych</t>
  </si>
  <si>
    <t>z dnia     kwietnia  2004 roku</t>
  </si>
  <si>
    <t>Pozostała działalność</t>
  </si>
  <si>
    <t>GOSPODARKA MIESZKANIOWA</t>
  </si>
  <si>
    <t>Mieszkania socjalne</t>
  </si>
  <si>
    <t>Wydatki inwestycyjne jednostek budżetowych:</t>
  </si>
  <si>
    <t>Budynek przy ul.Bema - mieszkania komunalne</t>
  </si>
  <si>
    <t>90095</t>
  </si>
  <si>
    <t>SKB oś. Parkowe</t>
  </si>
  <si>
    <t>SKB uzbrojenia ul. Austriackiej II</t>
  </si>
  <si>
    <t>KULTURA FIZYCZNA I SPORT</t>
  </si>
  <si>
    <t>ADMINISTRACJA PUBLICZNA</t>
  </si>
  <si>
    <t>Urząd Miejski</t>
  </si>
  <si>
    <t>Starostwa powiatowe</t>
  </si>
  <si>
    <t xml:space="preserve">Zakup usług pozostałych  </t>
  </si>
  <si>
    <t>KULTURA I OCHRONA DZIEDZICTWA NARODOWEGO</t>
  </si>
  <si>
    <t>OA</t>
  </si>
  <si>
    <t xml:space="preserve">Dotacja celowa z budżetu na finansowanie lub dofinansowanie zadań zleconych do realizacji stowarzyszeniom </t>
  </si>
  <si>
    <t>Pozostałe zadania w zakresie kultury</t>
  </si>
  <si>
    <t>OP</t>
  </si>
  <si>
    <t>TRANSPORT I ŁĄCZNOŚĆ</t>
  </si>
  <si>
    <t>Drogi publiczne w miastach na prawach powiatu</t>
  </si>
  <si>
    <r>
      <t xml:space="preserve">Wydatki inwestycyjne jednostek budżetowych - </t>
    </r>
    <r>
      <rPr>
        <i/>
        <sz val="11"/>
        <rFont val="Times New Roman"/>
        <family val="1"/>
      </rPr>
      <t>radarowy system kontroli prędkości pojazdów</t>
    </r>
  </si>
  <si>
    <t>Zakup materiałów i wyposażenia</t>
  </si>
  <si>
    <t xml:space="preserve">Wydatki na zakupy inwestycyjne jednostek budżetowych </t>
  </si>
  <si>
    <t>Zadania w zakresie kultury fizycznej i sportu</t>
  </si>
  <si>
    <t xml:space="preserve">Pozostała działalność </t>
  </si>
  <si>
    <t>Domy i ośrodki kultury, świetlice i kluby</t>
  </si>
  <si>
    <t>Wydatki inwestycyjne jednostek budżetowych</t>
  </si>
  <si>
    <t>URZĘDY NACZELNYCH ORGANÓW WŁADZY PAŃSTWOWEJ, KONTROLI I OCHRONY PRAWA ORAZ SĄDOWNICTWA</t>
  </si>
  <si>
    <t>Urzędy naczelnych organów władzy państwowej, kontroli i ochrony prawa</t>
  </si>
  <si>
    <t xml:space="preserve">Zakup materiałów i wyposażenia </t>
  </si>
  <si>
    <t>Składki na Fundusz Pracy</t>
  </si>
  <si>
    <t>85334</t>
  </si>
  <si>
    <t>Pomoc dla repatriantów</t>
  </si>
  <si>
    <t>2110</t>
  </si>
  <si>
    <t>Dotacje celowe otrzymane z budżetu państwa na zadania  bieżące z zakresu administracji rządowej  oraz inne zadania zlecone ustawami realizowane przez powiat</t>
  </si>
  <si>
    <t>3110</t>
  </si>
  <si>
    <t>Świadczenia społeczne</t>
  </si>
  <si>
    <t>SO</t>
  </si>
  <si>
    <t>Ośrodki wsparcia</t>
  </si>
  <si>
    <t>"Złoty Wiek"</t>
  </si>
  <si>
    <t>Dodatkowe wynagrodzenie roczne</t>
  </si>
  <si>
    <t>Podatek od nieruchomości</t>
  </si>
  <si>
    <t>Hotel dla bezdomnych "Przytulisko"</t>
  </si>
  <si>
    <t>Ośrodki pomocy społecznej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</si>
  <si>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11"/>
        <rFont val="Times New Roman"/>
        <family val="1"/>
      </rPr>
      <t>modernizacja budynku MOK</t>
    </r>
  </si>
  <si>
    <t>Załącznik nr 1 do Zarządzenia</t>
  </si>
  <si>
    <t>Prezydenta Miasta Koszalina</t>
  </si>
  <si>
    <t>"Odrodzenie"</t>
  </si>
  <si>
    <t xml:space="preserve">KS </t>
  </si>
  <si>
    <t>Placówki opiekuńczo-wychowawcze -Rodzinne Domy Dziecka</t>
  </si>
  <si>
    <t>Zespoły ds orzekania o stopniu niepełnosprawności</t>
  </si>
  <si>
    <t>Załącznik nr 3 do Zarządzenia</t>
  </si>
  <si>
    <t>Załącznik nr 2 do Zarządzenia</t>
  </si>
  <si>
    <t>DZIAŁALNOŚĆ USŁUGOWA</t>
  </si>
  <si>
    <t>Nadzór budowlany</t>
  </si>
  <si>
    <t>Krajowe podróże służbowe</t>
  </si>
  <si>
    <t>Odpis na ZFŚS</t>
  </si>
  <si>
    <t>NB</t>
  </si>
  <si>
    <t>Załącznik nr 4 do Zarządzenia</t>
  </si>
  <si>
    <t>z dnia  21 kwietnia  2004 roku</t>
  </si>
  <si>
    <t>ZMIANY  W  PLANIE  WYDATKÓW   NA   ZADANIA  WŁASNE  POWIATU   W 2004  ROKU</t>
  </si>
  <si>
    <t>ZMIANY  W  PLANIE  WYDATKÓW   NA   ZADANIA  WŁASNE                                                GMINY W 2004  ROKU</t>
  </si>
  <si>
    <t>ZMIANY  W  PLANIE  WYDATKÓW   NA  ZADANIA  ZLECONE  GMINIE Z   ZAKRESU ADMINISTRACJI     RZĄDOWEJ                            W  2004  ROKU</t>
  </si>
  <si>
    <t>ZMIANY PLANU  DOCHODÓW  I  WYDATKÓW NA  ZADANIA  ZLECONE POWIATOWI  Z ZAKRESU ADMINISTRACJI  RZĄDOWEJ    W  2004  ROKU</t>
  </si>
  <si>
    <t>Załącznik nr 6 do Zarządzenia</t>
  </si>
  <si>
    <t>Lp.</t>
  </si>
  <si>
    <t xml:space="preserve">Dział                          </t>
  </si>
  <si>
    <t>T R E Ś Ć</t>
  </si>
  <si>
    <t>Rozdział §</t>
  </si>
  <si>
    <t>1</t>
  </si>
  <si>
    <t>II</t>
  </si>
  <si>
    <t>900         90011</t>
  </si>
  <si>
    <t>Fundusz Ochrony Środowiska i Gospodarki Wodnej</t>
  </si>
  <si>
    <t>1.</t>
  </si>
  <si>
    <t xml:space="preserve">  Realizacja przedsięwzięć związanych z gospodarką odpadami:</t>
  </si>
  <si>
    <t>4300</t>
  </si>
  <si>
    <t>Załącznik nr 5 do Zarządzenia</t>
  </si>
  <si>
    <t xml:space="preserve">                        WYDATKI</t>
  </si>
  <si>
    <t xml:space="preserve">    Edukacja ekologiczna, propagowanie działań ekologicznych:</t>
  </si>
  <si>
    <t>4210</t>
  </si>
  <si>
    <t>2450</t>
  </si>
  <si>
    <t>2.</t>
  </si>
  <si>
    <t>Urządzanie i utrzymanie terenów zieleni, zadrzewień, zakrzewień oraz parków:</t>
  </si>
  <si>
    <t>3.</t>
  </si>
  <si>
    <t xml:space="preserve">     Inne cele służące ochronie środowiska:</t>
  </si>
  <si>
    <t>ZMIANY  W PLANIE  WYDATKÓW                                                                   POWIATOWEGO  FUNDUSZU  OCHRONY  ŚRODOWISKA  I  GOSPODARKI  WODNEJ  W  2004  ROKU</t>
  </si>
  <si>
    <t xml:space="preserve"> WYDATKI</t>
  </si>
  <si>
    <r>
      <t>zakup usług pozostałych  -</t>
    </r>
    <r>
      <rPr>
        <i/>
        <sz val="10"/>
        <rFont val="Times New Roman"/>
        <family val="1"/>
      </rPr>
      <t xml:space="preserve"> do uruchomienia nowych punktów zbioru stłuczki i plastików na nowopowstałych osiedlach</t>
    </r>
  </si>
  <si>
    <t xml:space="preserve">Dotacje przekazywane z funduszy celowych na realizację zadań bieżących dla jednostek niezaliczanych do sektora finansów publicznych: </t>
  </si>
  <si>
    <t>do remontu metalowych pojemników służących do zbierania szklanej stłuczki oraz na tworzywa sztuczne</t>
  </si>
  <si>
    <t>do uruchomienia nowych punktów zbioru stłuczki i plastików na nowopowstałych osiedlach</t>
  </si>
  <si>
    <r>
      <t xml:space="preserve"> </t>
    </r>
    <r>
      <rPr>
        <i/>
        <sz val="10"/>
        <rFont val="Times New Roman"/>
        <family val="1"/>
      </rPr>
      <t>do remontu metalowych pojemników służących do zbierania szklanej stłuczki oraz na tworzywa sztuczne</t>
    </r>
  </si>
  <si>
    <t>Zakup usług pozostałych :</t>
  </si>
  <si>
    <t>ZMIANY  W PLANIE  WYDATKÓW                                                                   GMINNEGO  FUNDUSZU  OCHRONY  ŚRODOWISKA  I  GOSPODARKI  WODNEJ  W  2004  ROKU</t>
  </si>
  <si>
    <r>
      <t>Zakup materiałów i wyposażenia -</t>
    </r>
    <r>
      <rPr>
        <i/>
        <sz val="10"/>
        <rFont val="Times New Roman"/>
        <family val="1"/>
      </rPr>
      <t xml:space="preserve"> inne wydatki związane z edukacją ekologiczną  - zakup nagrody Prezydenta Miasta w konkursie EKO-ŁOWCA</t>
    </r>
  </si>
  <si>
    <r>
      <t xml:space="preserve">Dotacje przekazywane z funduszy celowych na realizację zadań bieżących dla jednostek niezaliczanych do sektora finansów publicznych - </t>
    </r>
    <r>
      <rPr>
        <i/>
        <sz val="10"/>
        <rFont val="Times New Roman"/>
        <family val="1"/>
      </rPr>
      <t>dotacja dla Stowarzyszenia Edukacyjnego "SZANSA" na edukację ekologiczną</t>
    </r>
  </si>
  <si>
    <t>opracowanie dokumentacji technicznej na zagospodarowanie terenu jako zieleń parkową - ul.Wopistów do ul.Zdobywców Wału Pomorskiego</t>
  </si>
  <si>
    <t>opracowanie projektu na zagospodarowanie zielenią terenu położonego pomiędzy wąwozem grabowym a ul.Gajową</t>
  </si>
  <si>
    <t>Zakup usług remontowych:</t>
  </si>
  <si>
    <t>Zakup usług pozostałych:</t>
  </si>
  <si>
    <r>
      <t xml:space="preserve">Dotacje przekazywane z funduszy celowych na realizację zadań bieżących dla jednostek niezaliczanych do sektora finansów publicznych - </t>
    </r>
    <r>
      <rPr>
        <i/>
        <sz val="10"/>
        <rFont val="Times New Roman"/>
        <family val="1"/>
      </rPr>
      <t>uregulowanie gospodarki wodno-ściekowej na terenie bazy przy ul.Rzecznej</t>
    </r>
  </si>
  <si>
    <r>
      <t>Zakup usług pozostałych   -</t>
    </r>
    <r>
      <rPr>
        <i/>
        <sz val="10"/>
        <rFont val="Times New Roman"/>
        <family val="1"/>
      </rPr>
      <t>uregulowanie gospodarki wodno-ściekowej na terenie bazy przy ul.Rzecznej</t>
    </r>
  </si>
  <si>
    <t>Dotacje celowe przekazane dla powiatu na zadania bieżące realizowane na podstawie porozumień (umów) między jednostkami samorządu terytorialnego</t>
  </si>
  <si>
    <t>RÓŻNE ROZLICZENIA</t>
  </si>
  <si>
    <t>Fn</t>
  </si>
  <si>
    <t>Rezerwy ogólne i celowe</t>
  </si>
  <si>
    <t>Rezerwa ogólna</t>
  </si>
  <si>
    <t>Część równoważąca subwencji ogólnej dla powiatów</t>
  </si>
  <si>
    <t>Pozostałe odsetki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</si>
  <si>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Times New Roman"/>
        <family val="1"/>
      </rPr>
      <t>czyny społeczne:</t>
    </r>
  </si>
  <si>
    <t>SKB Wodociągu w ul. Pomorskiej - Bocznej</t>
  </si>
  <si>
    <t>Plany zagospodarowania przestrzennego</t>
  </si>
  <si>
    <t>A</t>
  </si>
  <si>
    <t xml:space="preserve">Nr  159 / 1094 / 04  </t>
  </si>
  <si>
    <t xml:space="preserve">Nr 159 / 1094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</si>
</sst>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sz val="10"/>
      <name val="Times New Roman CE"/>
      <family val="1"/>
    </font>
    <font>
      <sz val="13"/>
      <name val="Times New Roman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b/>
      <sz val="14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4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wrapText="1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" fontId="14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0" xfId="18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1" fontId="14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3" xfId="18" applyNumberFormat="1" applyFont="1" applyFill="1" applyBorder="1" applyAlignment="1" applyProtection="1">
      <alignment vertical="center" wrapText="1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18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164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164" fontId="14" fillId="0" borderId="19" xfId="18" applyNumberFormat="1" applyFont="1" applyFill="1" applyBorder="1" applyAlignment="1" applyProtection="1">
      <alignment vertical="center" wrapText="1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3" fontId="16" fillId="0" borderId="2" xfId="0" applyNumberFormat="1" applyFont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1" fontId="1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164" fontId="14" fillId="0" borderId="12" xfId="18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18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164" fontId="9" fillId="0" borderId="32" xfId="18" applyNumberFormat="1" applyFont="1" applyFill="1" applyBorder="1" applyAlignment="1" applyProtection="1">
      <alignment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164" fontId="19" fillId="0" borderId="12" xfId="18" applyNumberFormat="1" applyFont="1" applyFill="1" applyBorder="1" applyAlignment="1" applyProtection="1">
      <alignment vertical="center" wrapText="1"/>
      <protection locked="0"/>
    </xf>
    <xf numFmtId="164" fontId="19" fillId="0" borderId="34" xfId="18" applyNumberFormat="1" applyFont="1" applyFill="1" applyBorder="1" applyAlignment="1" applyProtection="1">
      <alignment vertical="center" wrapTex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35" xfId="0" applyNumberFormat="1" applyFont="1" applyFill="1" applyBorder="1" applyAlignment="1" applyProtection="1">
      <alignment horizontal="centerContinuous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" fontId="9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9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25" xfId="0" applyFont="1" applyBorder="1" applyAlignment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Border="1" applyAlignment="1">
      <alignment vertical="center"/>
    </xf>
    <xf numFmtId="1" fontId="19" fillId="0" borderId="35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0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left" vertical="center"/>
      <protection locked="0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164" fontId="14" fillId="0" borderId="12" xfId="0" applyNumberFormat="1" applyFont="1" applyBorder="1" applyAlignment="1">
      <alignment vertical="center" wrapText="1"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164" fontId="9" fillId="0" borderId="16" xfId="18" applyNumberFormat="1" applyFont="1" applyFill="1" applyBorder="1" applyAlignment="1" applyProtection="1">
      <alignment horizontal="left" vertical="center" wrapText="1"/>
      <protection locked="0"/>
    </xf>
    <xf numFmtId="164" fontId="9" fillId="0" borderId="30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164" fontId="9" fillId="0" borderId="30" xfId="18" applyNumberFormat="1" applyFont="1" applyFill="1" applyBorder="1" applyAlignment="1" applyProtection="1">
      <alignment vertical="center" wrapText="1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4" xfId="18" applyNumberFormat="1" applyFont="1" applyFill="1" applyBorder="1" applyAlignment="1" applyProtection="1">
      <alignment vertical="center" wrapText="1"/>
      <protection locked="0"/>
    </xf>
    <xf numFmtId="164" fontId="14" fillId="0" borderId="34" xfId="18" applyNumberFormat="1" applyFont="1" applyFill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164" fontId="14" fillId="0" borderId="12" xfId="18" applyNumberFormat="1" applyFont="1" applyFill="1" applyBorder="1" applyAlignment="1" applyProtection="1">
      <alignment vertical="center" wrapText="1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/>
      <protection locked="0"/>
    </xf>
    <xf numFmtId="164" fontId="9" fillId="0" borderId="16" xfId="0" applyNumberFormat="1" applyFont="1" applyFill="1" applyBorder="1" applyAlignment="1" applyProtection="1">
      <alignment vertical="center"/>
      <protection locked="0"/>
    </xf>
    <xf numFmtId="49" fontId="22" fillId="0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3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2" xfId="0" applyNumberFormat="1" applyFont="1" applyFill="1" applyBorder="1" applyAlignment="1" applyProtection="1">
      <alignment horizontal="center" vertical="center"/>
      <protection locked="0"/>
    </xf>
    <xf numFmtId="164" fontId="20" fillId="0" borderId="42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3" fontId="16" fillId="0" borderId="2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164" fontId="24" fillId="0" borderId="16" xfId="18" applyNumberFormat="1" applyFont="1" applyFill="1" applyBorder="1" applyAlignment="1" applyProtection="1">
      <alignment vertical="center" wrapText="1"/>
      <protection locked="0"/>
    </xf>
    <xf numFmtId="164" fontId="24" fillId="0" borderId="30" xfId="18" applyNumberFormat="1" applyFont="1" applyFill="1" applyBorder="1" applyAlignment="1" applyProtection="1">
      <alignment vertical="center" wrapText="1"/>
      <protection locked="0"/>
    </xf>
    <xf numFmtId="164" fontId="14" fillId="0" borderId="30" xfId="18" applyNumberFormat="1" applyFont="1" applyFill="1" applyBorder="1" applyAlignment="1" applyProtection="1">
      <alignment vertical="center" wrapText="1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1" fontId="24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4" fillId="0" borderId="9" xfId="0" applyNumberFormat="1" applyFont="1" applyFill="1" applyBorder="1" applyAlignment="1" applyProtection="1">
      <alignment horizontal="centerContinuous" vertical="center"/>
      <protection locked="0"/>
    </xf>
    <xf numFmtId="3" fontId="15" fillId="0" borderId="2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16" xfId="18" applyNumberFormat="1" applyFont="1" applyFill="1" applyBorder="1" applyAlignment="1" applyProtection="1">
      <alignment vertical="center" wrapText="1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5" fillId="0" borderId="4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16" xfId="18" applyNumberFormat="1" applyFont="1" applyFill="1" applyBorder="1" applyAlignment="1" applyProtection="1">
      <alignment vertical="center" wrapText="1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1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18" fillId="0" borderId="17" xfId="0" applyNumberFormat="1" applyFont="1" applyFill="1" applyBorder="1" applyAlignment="1" applyProtection="1">
      <alignment vertical="center" wrapText="1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0" borderId="19" xfId="18" applyNumberFormat="1" applyFont="1" applyFill="1" applyBorder="1" applyAlignment="1" applyProtection="1">
      <alignment horizontal="center" vertical="center" wrapText="1"/>
      <protection locked="0"/>
    </xf>
    <xf numFmtId="164" fontId="14" fillId="0" borderId="46" xfId="18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18" applyNumberFormat="1" applyFont="1" applyFill="1" applyBorder="1" applyAlignment="1" applyProtection="1">
      <alignment horizontal="center" vertical="center" wrapText="1"/>
      <protection locked="0"/>
    </xf>
    <xf numFmtId="164" fontId="14" fillId="0" borderId="30" xfId="18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15" fillId="0" borderId="2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16" xfId="0" applyFont="1" applyBorder="1" applyAlignment="1">
      <alignment horizontal="center"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30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vertical="center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38" xfId="0" applyNumberFormat="1" applyFont="1" applyBorder="1" applyAlignment="1">
      <alignment vertical="center"/>
    </xf>
    <xf numFmtId="0" fontId="11" fillId="0" borderId="49" xfId="0" applyNumberFormat="1" applyFont="1" applyFill="1" applyBorder="1" applyAlignment="1" applyProtection="1">
      <alignment horizontal="center" wrapText="1"/>
      <protection locked="0"/>
    </xf>
    <xf numFmtId="164" fontId="9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vertical="center"/>
    </xf>
    <xf numFmtId="3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15" fillId="0" borderId="32" xfId="0" applyNumberFormat="1" applyFont="1" applyBorder="1" applyAlignment="1">
      <alignment vertical="center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20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/>
    </xf>
    <xf numFmtId="0" fontId="15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30" fillId="0" borderId="53" xfId="0" applyNumberFormat="1" applyFont="1" applyFill="1" applyBorder="1" applyAlignment="1" applyProtection="1">
      <alignment horizontal="center" wrapText="1"/>
      <protection/>
    </xf>
    <xf numFmtId="49" fontId="30" fillId="0" borderId="7" xfId="0" applyNumberFormat="1" applyFont="1" applyFill="1" applyBorder="1" applyAlignment="1" applyProtection="1">
      <alignment horizontal="center" wrapText="1"/>
      <protection/>
    </xf>
    <xf numFmtId="0" fontId="31" fillId="0" borderId="7" xfId="0" applyNumberFormat="1" applyFont="1" applyFill="1" applyBorder="1" applyAlignment="1" applyProtection="1">
      <alignment horizontal="center" wrapText="1"/>
      <protection/>
    </xf>
    <xf numFmtId="0" fontId="31" fillId="0" borderId="49" xfId="0" applyFont="1" applyBorder="1" applyAlignment="1">
      <alignment horizontal="center"/>
    </xf>
    <xf numFmtId="0" fontId="31" fillId="0" borderId="54" xfId="0" applyFont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vertical="top"/>
      <protection/>
    </xf>
    <xf numFmtId="49" fontId="30" fillId="0" borderId="55" xfId="0" applyNumberFormat="1" applyFont="1" applyFill="1" applyBorder="1" applyAlignment="1" applyProtection="1">
      <alignment horizontal="center" vertical="center" wrapText="1"/>
      <protection/>
    </xf>
    <xf numFmtId="49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0" applyNumberFormat="1" applyFont="1" applyFill="1" applyBorder="1" applyAlignment="1" applyProtection="1">
      <alignment horizontal="center" vertical="top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57" xfId="0" applyNumberFormat="1" applyFont="1" applyFill="1" applyBorder="1" applyAlignment="1" applyProtection="1">
      <alignment horizontal="center" vertical="center"/>
      <protection/>
    </xf>
    <xf numFmtId="0" fontId="34" fillId="0" borderId="58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horizontal="center" vertical="center"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44" xfId="0" applyNumberFormat="1" applyFont="1" applyFill="1" applyBorder="1" applyAlignment="1" applyProtection="1">
      <alignment vertical="center" wrapText="1"/>
      <protection/>
    </xf>
    <xf numFmtId="3" fontId="8" fillId="0" borderId="19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59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39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>
      <alignment vertical="center" wrapText="1"/>
      <protection/>
    </xf>
    <xf numFmtId="3" fontId="15" fillId="0" borderId="32" xfId="0" applyNumberFormat="1" applyFont="1" applyFill="1" applyBorder="1" applyAlignment="1" applyProtection="1">
      <alignment horizontal="right" vertical="center"/>
      <protection/>
    </xf>
    <xf numFmtId="3" fontId="15" fillId="0" borderId="3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3" fontId="14" fillId="0" borderId="43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41" xfId="0" applyNumberFormat="1" applyFont="1" applyFill="1" applyBorder="1" applyAlignment="1" applyProtection="1">
      <alignment horizontal="centerContinuous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39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51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vertical="center" wrapText="1"/>
      <protection/>
    </xf>
    <xf numFmtId="0" fontId="14" fillId="0" borderId="41" xfId="0" applyNumberFormat="1" applyFont="1" applyFill="1" applyBorder="1" applyAlignment="1" applyProtection="1">
      <alignment vertical="center"/>
      <protection/>
    </xf>
    <xf numFmtId="0" fontId="14" fillId="0" borderId="47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39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4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47" xfId="0" applyFont="1" applyBorder="1" applyAlignment="1">
      <alignment horizontal="centerContinuous" vertical="center" wrapText="1"/>
    </xf>
    <xf numFmtId="0" fontId="22" fillId="0" borderId="60" xfId="0" applyFont="1" applyBorder="1" applyAlignment="1">
      <alignment horizontal="center" vertical="center"/>
    </xf>
    <xf numFmtId="49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vertical="center" wrapText="1"/>
      <protection/>
    </xf>
    <xf numFmtId="3" fontId="6" fillId="0" borderId="63" xfId="0" applyNumberFormat="1" applyFont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Continuous" vertical="center"/>
    </xf>
    <xf numFmtId="0" fontId="31" fillId="0" borderId="54" xfId="0" applyFont="1" applyBorder="1" applyAlignment="1">
      <alignment horizontal="centerContinuous" vertical="center" wrapText="1"/>
    </xf>
    <xf numFmtId="0" fontId="6" fillId="0" borderId="61" xfId="0" applyNumberFormat="1" applyFont="1" applyFill="1" applyBorder="1" applyAlignment="1" applyProtection="1">
      <alignment vertical="center" wrapText="1"/>
      <protection/>
    </xf>
    <xf numFmtId="3" fontId="6" fillId="0" borderId="61" xfId="0" applyNumberFormat="1" applyFont="1" applyFill="1" applyBorder="1" applyAlignment="1" applyProtection="1">
      <alignment horizontal="right" vertical="center"/>
      <protection/>
    </xf>
    <xf numFmtId="3" fontId="6" fillId="0" borderId="63" xfId="0" applyNumberFormat="1" applyFont="1" applyFill="1" applyBorder="1" applyAlignment="1" applyProtection="1">
      <alignment horizontal="right" vertical="center"/>
      <protection/>
    </xf>
    <xf numFmtId="0" fontId="6" fillId="0" borderId="25" xfId="0" applyFont="1" applyBorder="1" applyAlignment="1">
      <alignment horizontal="left" vertical="center" wrapText="1"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3" fontId="22" fillId="0" borderId="12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9" fillId="0" borderId="39" xfId="0" applyNumberFormat="1" applyFont="1" applyFill="1" applyBorder="1" applyAlignment="1" applyProtection="1">
      <alignment horizontal="right" vertical="center"/>
      <protection/>
    </xf>
    <xf numFmtId="0" fontId="9" fillId="0" borderId="41" xfId="0" applyNumberFormat="1" applyFont="1" applyFill="1" applyBorder="1" applyAlignment="1" applyProtection="1">
      <alignment horizontal="left" vertical="center" wrapText="1"/>
      <protection/>
    </xf>
    <xf numFmtId="3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64" xfId="0" applyNumberFormat="1" applyFont="1" applyFill="1" applyBorder="1" applyAlignment="1" applyProtection="1">
      <alignment horizontal="right" vertical="center"/>
      <protection/>
    </xf>
    <xf numFmtId="3" fontId="6" fillId="0" borderId="43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Fill="1" applyBorder="1" applyAlignment="1" applyProtection="1">
      <alignment vertical="center" wrapText="1"/>
      <protection/>
    </xf>
    <xf numFmtId="3" fontId="22" fillId="0" borderId="17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34" xfId="0" applyNumberFormat="1" applyFont="1" applyFill="1" applyBorder="1" applyAlignment="1" applyProtection="1">
      <alignment vertical="center" wrapText="1"/>
      <protection/>
    </xf>
    <xf numFmtId="3" fontId="6" fillId="0" borderId="64" xfId="0" applyNumberFormat="1" applyFont="1" applyFill="1" applyBorder="1" applyAlignment="1" applyProtection="1">
      <alignment horizontal="right" vertical="center"/>
      <protection/>
    </xf>
    <xf numFmtId="3" fontId="22" fillId="0" borderId="43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22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14" fillId="0" borderId="21" xfId="0" applyNumberFormat="1" applyFont="1" applyFill="1" applyBorder="1" applyAlignment="1" applyProtection="1">
      <alignment vertical="center"/>
      <protection locked="0"/>
    </xf>
    <xf numFmtId="0" fontId="14" fillId="0" borderId="29" xfId="0" applyNumberFormat="1" applyFont="1" applyFill="1" applyBorder="1" applyAlignment="1" applyProtection="1">
      <alignment vertical="center"/>
      <protection locked="0"/>
    </xf>
    <xf numFmtId="1" fontId="9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2" xfId="18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E3" sqref="E3"/>
    </sheetView>
  </sheetViews>
  <sheetFormatPr defaultColWidth="9.00390625" defaultRowHeight="12.75"/>
  <cols>
    <col min="1" max="1" width="8.375" style="5" customWidth="1"/>
    <col min="2" max="2" width="43.25390625" style="5" customWidth="1"/>
    <col min="3" max="3" width="6.125" style="5" customWidth="1"/>
    <col min="4" max="4" width="12.875" style="5" hidden="1" customWidth="1"/>
    <col min="5" max="6" width="15.75390625" style="5" customWidth="1"/>
    <col min="7" max="16384" width="10.00390625" style="5" customWidth="1"/>
  </cols>
  <sheetData>
    <row r="1" spans="4:6" s="18" customFormat="1" ht="12" customHeight="1">
      <c r="D1" s="52"/>
      <c r="E1" s="6" t="s">
        <v>68</v>
      </c>
      <c r="F1" s="6"/>
    </row>
    <row r="2" spans="1:6" s="18" customFormat="1" ht="12" customHeight="1">
      <c r="A2" s="159"/>
      <c r="B2" s="158"/>
      <c r="C2" s="16"/>
      <c r="D2" s="168"/>
      <c r="E2" s="11" t="s">
        <v>136</v>
      </c>
      <c r="F2" s="6"/>
    </row>
    <row r="3" spans="1:6" s="18" customFormat="1" ht="12" customHeight="1">
      <c r="A3" s="159"/>
      <c r="B3" s="158"/>
      <c r="C3" s="16"/>
      <c r="D3" s="168"/>
      <c r="E3" s="11" t="s">
        <v>69</v>
      </c>
      <c r="F3" s="6"/>
    </row>
    <row r="4" spans="1:6" s="18" customFormat="1" ht="12" customHeight="1">
      <c r="A4" s="159"/>
      <c r="B4" s="158"/>
      <c r="C4" s="16"/>
      <c r="D4" s="168"/>
      <c r="E4" s="11" t="s">
        <v>82</v>
      </c>
      <c r="F4" s="6"/>
    </row>
    <row r="5" spans="1:6" s="18" customFormat="1" ht="10.5" customHeight="1">
      <c r="A5" s="159"/>
      <c r="B5" s="190"/>
      <c r="C5" s="16"/>
      <c r="D5" s="17"/>
      <c r="E5" s="17"/>
      <c r="F5" s="17"/>
    </row>
    <row r="6" spans="1:6" s="18" customFormat="1" ht="38.25" customHeight="1">
      <c r="A6" s="14" t="s">
        <v>84</v>
      </c>
      <c r="B6" s="15"/>
      <c r="C6" s="191"/>
      <c r="D6" s="192"/>
      <c r="E6" s="193"/>
      <c r="F6" s="192"/>
    </row>
    <row r="7" spans="1:6" s="18" customFormat="1" ht="11.25" customHeight="1" thickBot="1">
      <c r="A7" s="14"/>
      <c r="B7" s="15"/>
      <c r="C7" s="16"/>
      <c r="D7" s="17"/>
      <c r="E7" s="12"/>
      <c r="F7" s="12" t="s">
        <v>9</v>
      </c>
    </row>
    <row r="8" spans="1:6" s="23" customFormat="1" ht="22.5" customHeight="1">
      <c r="A8" s="19" t="s">
        <v>0</v>
      </c>
      <c r="B8" s="101" t="s">
        <v>1</v>
      </c>
      <c r="C8" s="21" t="s">
        <v>2</v>
      </c>
      <c r="D8" s="94" t="s">
        <v>17</v>
      </c>
      <c r="E8" s="209" t="s">
        <v>3</v>
      </c>
      <c r="F8" s="22"/>
    </row>
    <row r="9" spans="1:6" s="23" customFormat="1" ht="16.5" customHeight="1">
      <c r="A9" s="24" t="s">
        <v>4</v>
      </c>
      <c r="B9" s="102"/>
      <c r="C9" s="103" t="s">
        <v>5</v>
      </c>
      <c r="D9" s="95" t="s">
        <v>6</v>
      </c>
      <c r="E9" s="210" t="s">
        <v>8</v>
      </c>
      <c r="F9" s="28" t="s">
        <v>6</v>
      </c>
    </row>
    <row r="10" spans="1:6" s="34" customFormat="1" ht="9.75" customHeight="1" thickBot="1">
      <c r="A10" s="29">
        <v>1</v>
      </c>
      <c r="B10" s="31">
        <v>2</v>
      </c>
      <c r="C10" s="31">
        <v>3</v>
      </c>
      <c r="D10" s="96">
        <v>4</v>
      </c>
      <c r="E10" s="31">
        <v>4</v>
      </c>
      <c r="F10" s="33">
        <v>5</v>
      </c>
    </row>
    <row r="11" spans="1:6" s="106" customFormat="1" ht="16.5" customHeight="1" thickBot="1" thickTop="1">
      <c r="A11" s="104">
        <v>700</v>
      </c>
      <c r="B11" s="105" t="s">
        <v>24</v>
      </c>
      <c r="C11" s="36" t="s">
        <v>20</v>
      </c>
      <c r="D11" s="198"/>
      <c r="E11" s="211">
        <f>E12</f>
        <v>200000</v>
      </c>
      <c r="F11" s="41">
        <f>F12</f>
        <v>200000</v>
      </c>
    </row>
    <row r="12" spans="1:6" s="106" customFormat="1" ht="20.25" customHeight="1" thickTop="1">
      <c r="A12" s="107">
        <v>70095</v>
      </c>
      <c r="B12" s="108" t="s">
        <v>23</v>
      </c>
      <c r="C12" s="109"/>
      <c r="D12" s="199"/>
      <c r="E12" s="212">
        <f>E13</f>
        <v>200000</v>
      </c>
      <c r="F12" s="85">
        <f>F13</f>
        <v>200000</v>
      </c>
    </row>
    <row r="13" spans="1:6" s="106" customFormat="1" ht="14.25" customHeight="1">
      <c r="A13" s="90">
        <v>6050</v>
      </c>
      <c r="B13" s="79" t="s">
        <v>26</v>
      </c>
      <c r="C13" s="110"/>
      <c r="D13" s="200"/>
      <c r="E13" s="213">
        <f>SUM(E14:E15)</f>
        <v>200000</v>
      </c>
      <c r="F13" s="81">
        <f>SUM(F14:F15)</f>
        <v>200000</v>
      </c>
    </row>
    <row r="14" spans="1:6" s="106" customFormat="1" ht="12.75" customHeight="1">
      <c r="A14" s="111"/>
      <c r="B14" s="112" t="s">
        <v>25</v>
      </c>
      <c r="C14" s="109"/>
      <c r="D14" s="199"/>
      <c r="E14" s="214">
        <v>200000</v>
      </c>
      <c r="F14" s="113"/>
    </row>
    <row r="15" spans="1:6" s="106" customFormat="1" ht="12.75" customHeight="1" thickBot="1">
      <c r="A15" s="111"/>
      <c r="B15" s="112" t="s">
        <v>27</v>
      </c>
      <c r="C15" s="109"/>
      <c r="D15" s="199"/>
      <c r="E15" s="214"/>
      <c r="F15" s="113">
        <v>200000</v>
      </c>
    </row>
    <row r="16" spans="1:6" s="37" customFormat="1" ht="16.5" customHeight="1" thickBot="1" thickTop="1">
      <c r="A16" s="38">
        <v>710</v>
      </c>
      <c r="B16" s="63" t="s">
        <v>76</v>
      </c>
      <c r="C16" s="40"/>
      <c r="D16" s="201"/>
      <c r="E16" s="211">
        <f>SUM(E17)</f>
        <v>39400</v>
      </c>
      <c r="F16" s="41">
        <f>F17</f>
        <v>39400</v>
      </c>
    </row>
    <row r="17" spans="1:6" s="37" customFormat="1" ht="18.75" customHeight="1" thickTop="1">
      <c r="A17" s="89">
        <v>71004</v>
      </c>
      <c r="B17" s="114" t="s">
        <v>134</v>
      </c>
      <c r="C17" s="115"/>
      <c r="D17" s="202"/>
      <c r="E17" s="215">
        <f>SUM(E18:E19)</f>
        <v>39400</v>
      </c>
      <c r="F17" s="116">
        <f>SUM(F18:F19)</f>
        <v>39400</v>
      </c>
    </row>
    <row r="18" spans="1:6" s="37" customFormat="1" ht="42.75" customHeight="1">
      <c r="A18" s="90">
        <v>2820</v>
      </c>
      <c r="B18" s="79" t="s">
        <v>38</v>
      </c>
      <c r="C18" s="59" t="s">
        <v>40</v>
      </c>
      <c r="D18" s="61"/>
      <c r="E18" s="60"/>
      <c r="F18" s="119">
        <v>39400</v>
      </c>
    </row>
    <row r="19" spans="1:6" s="37" customFormat="1" ht="15.75" customHeight="1" thickBot="1">
      <c r="A19" s="46">
        <v>4300</v>
      </c>
      <c r="B19" s="120" t="s">
        <v>35</v>
      </c>
      <c r="C19" s="59" t="s">
        <v>135</v>
      </c>
      <c r="D19" s="61"/>
      <c r="E19" s="60">
        <v>39400</v>
      </c>
      <c r="F19" s="119"/>
    </row>
    <row r="20" spans="1:6" s="37" customFormat="1" ht="18" customHeight="1" thickBot="1" thickTop="1">
      <c r="A20" s="38">
        <v>750</v>
      </c>
      <c r="B20" s="63" t="s">
        <v>32</v>
      </c>
      <c r="C20" s="40" t="s">
        <v>37</v>
      </c>
      <c r="D20" s="201"/>
      <c r="E20" s="211">
        <f>SUM(E21)</f>
        <v>19441</v>
      </c>
      <c r="F20" s="41">
        <f>F21</f>
        <v>4441</v>
      </c>
    </row>
    <row r="21" spans="1:6" s="37" customFormat="1" ht="16.5" customHeight="1" thickTop="1">
      <c r="A21" s="89">
        <v>75023</v>
      </c>
      <c r="B21" s="114" t="s">
        <v>33</v>
      </c>
      <c r="C21" s="115"/>
      <c r="D21" s="202"/>
      <c r="E21" s="215">
        <f>SUM(E22:E24)</f>
        <v>19441</v>
      </c>
      <c r="F21" s="116">
        <f>SUM(F22:F24)</f>
        <v>4441</v>
      </c>
    </row>
    <row r="22" spans="1:6" s="37" customFormat="1" ht="14.25" customHeight="1">
      <c r="A22" s="90">
        <v>4210</v>
      </c>
      <c r="B22" s="117" t="s">
        <v>44</v>
      </c>
      <c r="C22" s="118"/>
      <c r="D22" s="61"/>
      <c r="E22" s="60">
        <v>4441</v>
      </c>
      <c r="F22" s="119"/>
    </row>
    <row r="23" spans="1:6" s="37" customFormat="1" ht="14.25" customHeight="1">
      <c r="A23" s="46">
        <v>4300</v>
      </c>
      <c r="B23" s="120" t="s">
        <v>35</v>
      </c>
      <c r="C23" s="118"/>
      <c r="D23" s="61"/>
      <c r="E23" s="60">
        <v>15000</v>
      </c>
      <c r="F23" s="119"/>
    </row>
    <row r="24" spans="1:6" s="37" customFormat="1" ht="30" customHeight="1" thickBot="1">
      <c r="A24" s="121">
        <v>6060</v>
      </c>
      <c r="B24" s="122" t="s">
        <v>45</v>
      </c>
      <c r="C24" s="118"/>
      <c r="D24" s="61"/>
      <c r="E24" s="60"/>
      <c r="F24" s="119">
        <v>4441</v>
      </c>
    </row>
    <row r="25" spans="1:6" s="37" customFormat="1" ht="15" customHeight="1" thickBot="1" thickTop="1">
      <c r="A25" s="104">
        <v>758</v>
      </c>
      <c r="B25" s="105" t="s">
        <v>126</v>
      </c>
      <c r="C25" s="40" t="s">
        <v>127</v>
      </c>
      <c r="D25" s="177">
        <f>SUM(D26)</f>
        <v>45000</v>
      </c>
      <c r="E25" s="64">
        <f>SUM(E26)</f>
        <v>138</v>
      </c>
      <c r="F25" s="374"/>
    </row>
    <row r="26" spans="1:6" s="37" customFormat="1" ht="16.5" customHeight="1" thickTop="1">
      <c r="A26" s="369">
        <v>75818</v>
      </c>
      <c r="B26" s="127" t="s">
        <v>128</v>
      </c>
      <c r="C26" s="143"/>
      <c r="D26" s="370">
        <f>SUM(D27:D28)</f>
        <v>45000</v>
      </c>
      <c r="E26" s="223">
        <f>SUM(E27)</f>
        <v>138</v>
      </c>
      <c r="F26" s="375"/>
    </row>
    <row r="27" spans="1:6" s="52" customFormat="1" ht="19.5" customHeight="1" thickBot="1">
      <c r="A27" s="371">
        <v>4810</v>
      </c>
      <c r="B27" s="372" t="s">
        <v>129</v>
      </c>
      <c r="C27" s="59"/>
      <c r="D27" s="178">
        <v>45000</v>
      </c>
      <c r="E27" s="160">
        <v>138</v>
      </c>
      <c r="F27" s="373"/>
    </row>
    <row r="28" spans="1:6" s="37" customFormat="1" ht="15.75" customHeight="1" thickBot="1" thickTop="1">
      <c r="A28" s="38">
        <v>852</v>
      </c>
      <c r="B28" s="63" t="s">
        <v>13</v>
      </c>
      <c r="C28" s="40" t="s">
        <v>11</v>
      </c>
      <c r="D28" s="201"/>
      <c r="E28" s="211">
        <f>E29+E36</f>
        <v>15178</v>
      </c>
      <c r="F28" s="41">
        <f>F29+F36</f>
        <v>15178</v>
      </c>
    </row>
    <row r="29" spans="1:6" s="37" customFormat="1" ht="21" customHeight="1" thickTop="1">
      <c r="A29" s="89">
        <v>85203</v>
      </c>
      <c r="B29" s="125" t="s">
        <v>61</v>
      </c>
      <c r="C29" s="118"/>
      <c r="D29" s="61"/>
      <c r="E29" s="212">
        <f>E30+E33</f>
        <v>881</v>
      </c>
      <c r="F29" s="85">
        <f>F30+F33</f>
        <v>881</v>
      </c>
    </row>
    <row r="30" spans="1:6" s="37" customFormat="1" ht="13.5" customHeight="1">
      <c r="A30" s="155"/>
      <c r="B30" s="151" t="s">
        <v>62</v>
      </c>
      <c r="C30" s="129"/>
      <c r="D30" s="166"/>
      <c r="E30" s="216">
        <f>E31</f>
        <v>399</v>
      </c>
      <c r="F30" s="154">
        <f>F32</f>
        <v>399</v>
      </c>
    </row>
    <row r="31" spans="1:6" s="37" customFormat="1" ht="13.5" customHeight="1">
      <c r="A31" s="46">
        <v>4040</v>
      </c>
      <c r="B31" s="120" t="s">
        <v>63</v>
      </c>
      <c r="C31" s="118"/>
      <c r="D31" s="61"/>
      <c r="E31" s="60">
        <v>399</v>
      </c>
      <c r="F31" s="119"/>
    </row>
    <row r="32" spans="1:6" s="37" customFormat="1" ht="13.5" customHeight="1">
      <c r="A32" s="46">
        <v>4480</v>
      </c>
      <c r="B32" s="120" t="s">
        <v>64</v>
      </c>
      <c r="C32" s="118"/>
      <c r="D32" s="61"/>
      <c r="E32" s="60"/>
      <c r="F32" s="119">
        <v>399</v>
      </c>
    </row>
    <row r="33" spans="1:6" s="37" customFormat="1" ht="15" customHeight="1">
      <c r="A33" s="46"/>
      <c r="B33" s="152" t="s">
        <v>65</v>
      </c>
      <c r="C33" s="118"/>
      <c r="D33" s="61"/>
      <c r="E33" s="212">
        <f>SUM(E34:E35)</f>
        <v>482</v>
      </c>
      <c r="F33" s="85">
        <f>SUM(F34:F35)</f>
        <v>482</v>
      </c>
    </row>
    <row r="34" spans="1:6" s="37" customFormat="1" ht="15" customHeight="1">
      <c r="A34" s="46">
        <v>4040</v>
      </c>
      <c r="B34" s="120" t="s">
        <v>63</v>
      </c>
      <c r="C34" s="118"/>
      <c r="D34" s="61"/>
      <c r="E34" s="60">
        <v>482</v>
      </c>
      <c r="F34" s="119"/>
    </row>
    <row r="35" spans="1:6" s="37" customFormat="1" ht="15" customHeight="1">
      <c r="A35" s="121">
        <v>4480</v>
      </c>
      <c r="B35" s="122" t="s">
        <v>64</v>
      </c>
      <c r="C35" s="149"/>
      <c r="D35" s="204"/>
      <c r="E35" s="217"/>
      <c r="F35" s="150">
        <v>482</v>
      </c>
    </row>
    <row r="36" spans="1:6" s="37" customFormat="1" ht="17.25" customHeight="1">
      <c r="A36" s="156">
        <v>85219</v>
      </c>
      <c r="B36" s="153" t="s">
        <v>66</v>
      </c>
      <c r="C36" s="118"/>
      <c r="D36" s="61"/>
      <c r="E36" s="212">
        <f>SUM(E37:E39)</f>
        <v>14297</v>
      </c>
      <c r="F36" s="85">
        <f>SUM(F37:F39)</f>
        <v>14297</v>
      </c>
    </row>
    <row r="37" spans="1:6" s="37" customFormat="1" ht="15.75" customHeight="1">
      <c r="A37" s="90">
        <v>4040</v>
      </c>
      <c r="B37" s="79" t="s">
        <v>63</v>
      </c>
      <c r="C37" s="129"/>
      <c r="D37" s="166"/>
      <c r="E37" s="213">
        <v>14297</v>
      </c>
      <c r="F37" s="81"/>
    </row>
    <row r="38" spans="1:6" s="37" customFormat="1" ht="15.75" customHeight="1">
      <c r="A38" s="46">
        <v>4300</v>
      </c>
      <c r="B38" s="120" t="s">
        <v>35</v>
      </c>
      <c r="C38" s="118"/>
      <c r="D38" s="61"/>
      <c r="E38" s="60"/>
      <c r="F38" s="119">
        <v>12700</v>
      </c>
    </row>
    <row r="39" spans="1:6" s="37" customFormat="1" ht="15.75" customHeight="1" thickBot="1">
      <c r="A39" s="46">
        <v>4480</v>
      </c>
      <c r="B39" s="120" t="s">
        <v>64</v>
      </c>
      <c r="C39" s="118"/>
      <c r="D39" s="61"/>
      <c r="E39" s="60"/>
      <c r="F39" s="119">
        <v>1597</v>
      </c>
    </row>
    <row r="40" spans="1:6" s="37" customFormat="1" ht="29.25" customHeight="1" thickBot="1" thickTop="1">
      <c r="A40" s="104">
        <v>900</v>
      </c>
      <c r="B40" s="105" t="s">
        <v>19</v>
      </c>
      <c r="C40" s="40" t="s">
        <v>20</v>
      </c>
      <c r="D40" s="64"/>
      <c r="E40" s="211">
        <f>SUM(E41)</f>
        <v>18000</v>
      </c>
      <c r="F40" s="41">
        <f>SUM(F41)</f>
        <v>18000</v>
      </c>
    </row>
    <row r="41" spans="1:6" s="37" customFormat="1" ht="18" customHeight="1" thickTop="1">
      <c r="A41" s="126" t="s">
        <v>28</v>
      </c>
      <c r="B41" s="127" t="s">
        <v>23</v>
      </c>
      <c r="C41" s="128"/>
      <c r="D41" s="57"/>
      <c r="E41" s="56">
        <f>E42</f>
        <v>18000</v>
      </c>
      <c r="F41" s="124">
        <f>F42</f>
        <v>18000</v>
      </c>
    </row>
    <row r="42" spans="1:6" s="37" customFormat="1" ht="60.75" customHeight="1">
      <c r="A42" s="376">
        <v>6230</v>
      </c>
      <c r="B42" s="377" t="s">
        <v>132</v>
      </c>
      <c r="C42" s="115"/>
      <c r="D42" s="202"/>
      <c r="E42" s="378">
        <f>SUM(E43:E45)</f>
        <v>18000</v>
      </c>
      <c r="F42" s="140">
        <f>SUM(F43:F45)</f>
        <v>18000</v>
      </c>
    </row>
    <row r="43" spans="1:6" s="134" customFormat="1" ht="10.5" customHeight="1">
      <c r="A43" s="130"/>
      <c r="B43" s="131" t="s">
        <v>29</v>
      </c>
      <c r="C43" s="132"/>
      <c r="D43" s="205"/>
      <c r="E43" s="218">
        <v>18000</v>
      </c>
      <c r="F43" s="133"/>
    </row>
    <row r="44" spans="1:6" s="134" customFormat="1" ht="13.5" customHeight="1">
      <c r="A44" s="130"/>
      <c r="B44" s="131" t="s">
        <v>30</v>
      </c>
      <c r="C44" s="132"/>
      <c r="D44" s="205"/>
      <c r="E44" s="218"/>
      <c r="F44" s="133">
        <v>15000</v>
      </c>
    </row>
    <row r="45" spans="1:6" s="134" customFormat="1" ht="15" customHeight="1" thickBot="1">
      <c r="A45" s="130"/>
      <c r="B45" s="131" t="s">
        <v>133</v>
      </c>
      <c r="C45" s="132"/>
      <c r="D45" s="205"/>
      <c r="E45" s="218"/>
      <c r="F45" s="133">
        <v>3000</v>
      </c>
    </row>
    <row r="46" spans="1:6" s="37" customFormat="1" ht="30.75" customHeight="1" thickBot="1" thickTop="1">
      <c r="A46" s="38">
        <v>921</v>
      </c>
      <c r="B46" s="63" t="s">
        <v>36</v>
      </c>
      <c r="C46" s="40"/>
      <c r="D46" s="201"/>
      <c r="E46" s="211">
        <f>E47</f>
        <v>2500</v>
      </c>
      <c r="F46" s="41">
        <f>F47</f>
        <v>2500</v>
      </c>
    </row>
    <row r="47" spans="1:6" s="37" customFormat="1" ht="21" customHeight="1" thickTop="1">
      <c r="A47" s="42">
        <v>92105</v>
      </c>
      <c r="B47" s="123" t="s">
        <v>39</v>
      </c>
      <c r="C47" s="135"/>
      <c r="D47" s="61"/>
      <c r="E47" s="212">
        <f>SUM(E48:E49)</f>
        <v>2500</v>
      </c>
      <c r="F47" s="85">
        <f>F48</f>
        <v>2500</v>
      </c>
    </row>
    <row r="48" spans="1:6" s="37" customFormat="1" ht="45" customHeight="1">
      <c r="A48" s="90">
        <v>2820</v>
      </c>
      <c r="B48" s="79" t="s">
        <v>38</v>
      </c>
      <c r="C48" s="136" t="s">
        <v>40</v>
      </c>
      <c r="D48" s="166"/>
      <c r="E48" s="213"/>
      <c r="F48" s="81">
        <v>2500</v>
      </c>
    </row>
    <row r="49" spans="1:6" s="37" customFormat="1" ht="18.75" customHeight="1">
      <c r="A49" s="46">
        <v>4300</v>
      </c>
      <c r="B49" s="120" t="s">
        <v>35</v>
      </c>
      <c r="C49" s="59" t="s">
        <v>11</v>
      </c>
      <c r="D49" s="61"/>
      <c r="E49" s="60">
        <v>2500</v>
      </c>
      <c r="F49" s="119"/>
    </row>
    <row r="50" spans="1:6" s="37" customFormat="1" ht="19.5" customHeight="1">
      <c r="A50" s="89">
        <v>92109</v>
      </c>
      <c r="B50" s="125" t="s">
        <v>48</v>
      </c>
      <c r="C50" s="143" t="s">
        <v>20</v>
      </c>
      <c r="D50" s="202"/>
      <c r="E50" s="215">
        <f>SUM(E51:E52)</f>
        <v>100000</v>
      </c>
      <c r="F50" s="116">
        <f>SUM(F51:F52)</f>
        <v>100000</v>
      </c>
    </row>
    <row r="51" spans="1:6" s="37" customFormat="1" ht="21" customHeight="1">
      <c r="A51" s="90">
        <v>6050</v>
      </c>
      <c r="B51" s="79" t="s">
        <v>49</v>
      </c>
      <c r="C51" s="59"/>
      <c r="D51" s="61"/>
      <c r="E51" s="60"/>
      <c r="F51" s="119">
        <v>100000</v>
      </c>
    </row>
    <row r="52" spans="1:6" s="37" customFormat="1" ht="78.75" customHeight="1" thickBot="1">
      <c r="A52" s="46">
        <v>6220</v>
      </c>
      <c r="B52" s="120" t="s">
        <v>67</v>
      </c>
      <c r="C52" s="59"/>
      <c r="D52" s="61"/>
      <c r="E52" s="60">
        <v>100000</v>
      </c>
      <c r="F52" s="84"/>
    </row>
    <row r="53" spans="1:6" s="134" customFormat="1" ht="17.25" customHeight="1" thickBot="1" thickTop="1">
      <c r="A53" s="38">
        <v>926</v>
      </c>
      <c r="B53" s="63" t="s">
        <v>31</v>
      </c>
      <c r="C53" s="194"/>
      <c r="D53" s="50"/>
      <c r="E53" s="211">
        <f>E54</f>
        <v>165000</v>
      </c>
      <c r="F53" s="138">
        <f>F56</f>
        <v>165000</v>
      </c>
    </row>
    <row r="54" spans="1:6" s="141" customFormat="1" ht="22.5" customHeight="1" thickTop="1">
      <c r="A54" s="89">
        <v>92605</v>
      </c>
      <c r="B54" s="125" t="s">
        <v>46</v>
      </c>
      <c r="C54" s="139" t="s">
        <v>40</v>
      </c>
      <c r="D54" s="202"/>
      <c r="E54" s="215">
        <f>E55</f>
        <v>165000</v>
      </c>
      <c r="F54" s="140"/>
    </row>
    <row r="55" spans="1:6" s="141" customFormat="1" ht="48" customHeight="1">
      <c r="A55" s="121">
        <v>2820</v>
      </c>
      <c r="B55" s="122" t="s">
        <v>38</v>
      </c>
      <c r="C55" s="142"/>
      <c r="D55" s="61"/>
      <c r="E55" s="60">
        <v>165000</v>
      </c>
      <c r="F55" s="119"/>
    </row>
    <row r="56" spans="1:6" s="141" customFormat="1" ht="18" customHeight="1">
      <c r="A56" s="89">
        <v>92695</v>
      </c>
      <c r="B56" s="125" t="s">
        <v>47</v>
      </c>
      <c r="C56" s="143" t="s">
        <v>11</v>
      </c>
      <c r="D56" s="202"/>
      <c r="E56" s="219"/>
      <c r="F56" s="116">
        <f>F57</f>
        <v>165000</v>
      </c>
    </row>
    <row r="57" spans="1:6" s="141" customFormat="1" ht="23.25" customHeight="1" thickBot="1">
      <c r="A57" s="46">
        <v>4300</v>
      </c>
      <c r="B57" s="120" t="s">
        <v>35</v>
      </c>
      <c r="C57" s="144"/>
      <c r="D57" s="206"/>
      <c r="E57" s="220"/>
      <c r="F57" s="84">
        <v>165000</v>
      </c>
    </row>
    <row r="58" spans="1:6" s="68" customFormat="1" ht="18.75" customHeight="1" thickBot="1" thickTop="1">
      <c r="A58" s="145"/>
      <c r="B58" s="221" t="s">
        <v>7</v>
      </c>
      <c r="C58" s="66"/>
      <c r="D58" s="207"/>
      <c r="E58" s="67">
        <f>E11+E20+E28+E40+E46+E53+E25+E16</f>
        <v>459657</v>
      </c>
      <c r="F58" s="157">
        <f>F11+F20+F28+F40+F46+F53+F25+F16</f>
        <v>444519</v>
      </c>
    </row>
    <row r="59" spans="1:6" ht="18.75" customHeight="1" thickBot="1" thickTop="1">
      <c r="A59" s="1"/>
      <c r="B59" s="2" t="s">
        <v>18</v>
      </c>
      <c r="C59" s="208"/>
      <c r="D59" s="3"/>
      <c r="E59" s="146">
        <f>F58-E58</f>
        <v>-15138</v>
      </c>
      <c r="F59" s="4"/>
    </row>
    <row r="60" s="74" customFormat="1" ht="13.5" thickTop="1"/>
    <row r="61" s="74" customFormat="1" ht="12.75"/>
    <row r="62" s="74" customFormat="1" ht="12.75">
      <c r="D62" s="147"/>
    </row>
    <row r="63" s="74" customFormat="1" ht="12.75">
      <c r="D63" s="148"/>
    </row>
    <row r="64" s="74" customFormat="1" ht="12.75">
      <c r="D64" s="148"/>
    </row>
    <row r="65" s="74" customFormat="1" ht="12.75"/>
    <row r="66" s="74" customFormat="1" ht="12.75"/>
    <row r="67" s="74" customFormat="1" ht="12.75"/>
  </sheetData>
  <printOptions horizontalCentered="1"/>
  <pageMargins left="0" right="0" top="0.984251968503937" bottom="0.3937007874015748" header="0.5905511811023623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4" sqref="B14"/>
    </sheetView>
  </sheetViews>
  <sheetFormatPr defaultColWidth="9.00390625" defaultRowHeight="12.75"/>
  <cols>
    <col min="1" max="1" width="8.00390625" style="5" customWidth="1"/>
    <col min="2" max="2" width="35.75390625" style="5" customWidth="1"/>
    <col min="3" max="3" width="6.875" style="5" customWidth="1"/>
    <col min="4" max="5" width="16.75390625" style="5" customWidth="1"/>
    <col min="6" max="16384" width="10.00390625" style="5" customWidth="1"/>
  </cols>
  <sheetData>
    <row r="1" ht="15.75">
      <c r="D1" s="6" t="s">
        <v>75</v>
      </c>
    </row>
    <row r="2" spans="1:4" ht="14.25" customHeight="1">
      <c r="A2" s="8"/>
      <c r="B2" s="9"/>
      <c r="C2" s="10"/>
      <c r="D2" s="11" t="s">
        <v>137</v>
      </c>
    </row>
    <row r="3" spans="1:4" ht="13.5" customHeight="1">
      <c r="A3" s="8"/>
      <c r="B3" s="9"/>
      <c r="C3" s="10"/>
      <c r="D3" s="11" t="s">
        <v>69</v>
      </c>
    </row>
    <row r="4" spans="1:4" ht="15" customHeight="1">
      <c r="A4" s="8"/>
      <c r="B4" s="9"/>
      <c r="C4" s="10"/>
      <c r="D4" s="11" t="s">
        <v>82</v>
      </c>
    </row>
    <row r="5" spans="1:5" ht="20.25" customHeight="1">
      <c r="A5" s="8"/>
      <c r="B5" s="9"/>
      <c r="C5" s="10"/>
      <c r="D5" s="13"/>
      <c r="E5" s="11"/>
    </row>
    <row r="6" spans="1:5" s="18" customFormat="1" ht="41.25" customHeight="1">
      <c r="A6" s="14" t="s">
        <v>83</v>
      </c>
      <c r="B6" s="15"/>
      <c r="C6" s="191"/>
      <c r="D6" s="192"/>
      <c r="E6" s="192"/>
    </row>
    <row r="7" spans="1:5" s="18" customFormat="1" ht="24.75" customHeight="1" thickBot="1">
      <c r="A7" s="14"/>
      <c r="B7" s="15"/>
      <c r="C7" s="16"/>
      <c r="D7" s="17"/>
      <c r="E7" s="93" t="s">
        <v>16</v>
      </c>
    </row>
    <row r="8" spans="1:5" s="23" customFormat="1" ht="25.5" customHeight="1">
      <c r="A8" s="19" t="s">
        <v>0</v>
      </c>
      <c r="B8" s="20" t="s">
        <v>1</v>
      </c>
      <c r="C8" s="21" t="s">
        <v>2</v>
      </c>
      <c r="D8" s="94" t="s">
        <v>3</v>
      </c>
      <c r="E8" s="22"/>
    </row>
    <row r="9" spans="1:5" s="23" customFormat="1" ht="16.5" customHeight="1">
      <c r="A9" s="24" t="s">
        <v>4</v>
      </c>
      <c r="B9" s="25"/>
      <c r="C9" s="103" t="s">
        <v>5</v>
      </c>
      <c r="D9" s="95" t="s">
        <v>8</v>
      </c>
      <c r="E9" s="28" t="s">
        <v>6</v>
      </c>
    </row>
    <row r="10" spans="1:5" s="34" customFormat="1" ht="9.75" customHeight="1" thickBot="1">
      <c r="A10" s="29">
        <v>1</v>
      </c>
      <c r="B10" s="30">
        <v>2</v>
      </c>
      <c r="C10" s="31">
        <v>3</v>
      </c>
      <c r="D10" s="96">
        <v>4</v>
      </c>
      <c r="E10" s="33">
        <v>5</v>
      </c>
    </row>
    <row r="11" spans="1:5" s="37" customFormat="1" ht="24" customHeight="1" thickBot="1" thickTop="1">
      <c r="A11" s="35">
        <v>600</v>
      </c>
      <c r="B11" s="63" t="s">
        <v>41</v>
      </c>
      <c r="C11" s="36" t="s">
        <v>20</v>
      </c>
      <c r="D11" s="64">
        <f>D12</f>
        <v>50000</v>
      </c>
      <c r="E11" s="41">
        <f>E12</f>
        <v>50000</v>
      </c>
    </row>
    <row r="12" spans="1:5" s="52" customFormat="1" ht="31.5" customHeight="1" thickTop="1">
      <c r="A12" s="89">
        <v>60015</v>
      </c>
      <c r="B12" s="77" t="s">
        <v>42</v>
      </c>
      <c r="C12" s="78"/>
      <c r="D12" s="44">
        <f>SUM(D13:D14)</f>
        <v>50000</v>
      </c>
      <c r="E12" s="85">
        <f>SUM(E13:E14)</f>
        <v>50000</v>
      </c>
    </row>
    <row r="13" spans="1:5" s="52" customFormat="1" ht="18" customHeight="1">
      <c r="A13" s="90">
        <v>4270</v>
      </c>
      <c r="B13" s="79" t="s">
        <v>21</v>
      </c>
      <c r="C13" s="80"/>
      <c r="D13" s="48">
        <v>50000</v>
      </c>
      <c r="E13" s="81"/>
    </row>
    <row r="14" spans="1:5" s="52" customFormat="1" ht="45.75" customHeight="1" thickBot="1">
      <c r="A14" s="91">
        <v>6050</v>
      </c>
      <c r="B14" s="82" t="s">
        <v>43</v>
      </c>
      <c r="C14" s="83"/>
      <c r="D14" s="97"/>
      <c r="E14" s="84">
        <v>50000</v>
      </c>
    </row>
    <row r="15" spans="1:5" s="37" customFormat="1" ht="23.25" customHeight="1" thickBot="1" thickTop="1">
      <c r="A15" s="38">
        <v>750</v>
      </c>
      <c r="B15" s="39" t="s">
        <v>32</v>
      </c>
      <c r="C15" s="40" t="s">
        <v>37</v>
      </c>
      <c r="D15" s="64"/>
      <c r="E15" s="41">
        <f>E16</f>
        <v>15000</v>
      </c>
    </row>
    <row r="16" spans="1:5" s="37" customFormat="1" ht="21" customHeight="1" thickTop="1">
      <c r="A16" s="42">
        <v>75020</v>
      </c>
      <c r="B16" s="43" t="s">
        <v>34</v>
      </c>
      <c r="C16" s="118"/>
      <c r="D16" s="44"/>
      <c r="E16" s="45">
        <f>E17</f>
        <v>15000</v>
      </c>
    </row>
    <row r="17" spans="1:5" s="37" customFormat="1" ht="63.75" customHeight="1" thickBot="1">
      <c r="A17" s="46">
        <v>2320</v>
      </c>
      <c r="B17" s="47" t="s">
        <v>125</v>
      </c>
      <c r="C17" s="129"/>
      <c r="D17" s="48"/>
      <c r="E17" s="49">
        <v>15000</v>
      </c>
    </row>
    <row r="18" spans="1:5" s="37" customFormat="1" ht="21.75" customHeight="1" thickBot="1" thickTop="1">
      <c r="A18" s="104">
        <v>758</v>
      </c>
      <c r="B18" s="105" t="s">
        <v>126</v>
      </c>
      <c r="C18" s="40" t="s">
        <v>127</v>
      </c>
      <c r="D18" s="177"/>
      <c r="E18" s="41">
        <f>SUM(E19)</f>
        <v>138</v>
      </c>
    </row>
    <row r="19" spans="1:5" s="37" customFormat="1" ht="27.75" customHeight="1" thickTop="1">
      <c r="A19" s="369">
        <v>75832</v>
      </c>
      <c r="B19" s="127" t="s">
        <v>130</v>
      </c>
      <c r="C19" s="143"/>
      <c r="D19" s="370"/>
      <c r="E19" s="116">
        <f>SUM(E20)</f>
        <v>138</v>
      </c>
    </row>
    <row r="20" spans="1:5" s="37" customFormat="1" ht="21" customHeight="1" thickBot="1">
      <c r="A20" s="371">
        <v>4580</v>
      </c>
      <c r="B20" s="372" t="s">
        <v>131</v>
      </c>
      <c r="C20" s="59"/>
      <c r="D20" s="178"/>
      <c r="E20" s="119">
        <v>138</v>
      </c>
    </row>
    <row r="21" spans="1:5" s="37" customFormat="1" ht="22.5" customHeight="1" thickBot="1" thickTop="1">
      <c r="A21" s="38">
        <v>852</v>
      </c>
      <c r="B21" s="63" t="s">
        <v>13</v>
      </c>
      <c r="C21" s="40" t="s">
        <v>71</v>
      </c>
      <c r="D21" s="64">
        <f>D22</f>
        <v>626</v>
      </c>
      <c r="E21" s="51">
        <f>E22</f>
        <v>626</v>
      </c>
    </row>
    <row r="22" spans="1:5" s="37" customFormat="1" ht="29.25" customHeight="1" thickTop="1">
      <c r="A22" s="75">
        <v>85201</v>
      </c>
      <c r="B22" s="87" t="s">
        <v>72</v>
      </c>
      <c r="C22" s="118"/>
      <c r="D22" s="44">
        <f>SUM(D23:D24)</f>
        <v>626</v>
      </c>
      <c r="E22" s="164">
        <f>SUM(E23:E24)</f>
        <v>626</v>
      </c>
    </row>
    <row r="23" spans="1:5" s="37" customFormat="1" ht="18" customHeight="1">
      <c r="A23" s="46">
        <v>4040</v>
      </c>
      <c r="B23" s="120" t="s">
        <v>63</v>
      </c>
      <c r="C23" s="129"/>
      <c r="D23" s="48">
        <v>626</v>
      </c>
      <c r="E23" s="49"/>
    </row>
    <row r="24" spans="1:5" s="37" customFormat="1" ht="18" customHeight="1" thickBot="1">
      <c r="A24" s="46">
        <v>4300</v>
      </c>
      <c r="B24" s="120" t="s">
        <v>35</v>
      </c>
      <c r="C24" s="118"/>
      <c r="D24" s="160"/>
      <c r="E24" s="62">
        <v>626</v>
      </c>
    </row>
    <row r="25" spans="1:5" s="52" customFormat="1" ht="27" customHeight="1" thickBot="1" thickTop="1">
      <c r="A25" s="38">
        <v>853</v>
      </c>
      <c r="B25" s="39" t="s">
        <v>15</v>
      </c>
      <c r="C25" s="194"/>
      <c r="D25" s="50">
        <f>D26</f>
        <v>5</v>
      </c>
      <c r="E25" s="51">
        <f>E26</f>
        <v>5</v>
      </c>
    </row>
    <row r="26" spans="1:5" s="52" customFormat="1" ht="30.75" customHeight="1" thickTop="1">
      <c r="A26" s="99">
        <v>85321</v>
      </c>
      <c r="B26" s="86" t="s">
        <v>73</v>
      </c>
      <c r="C26" s="195" t="s">
        <v>71</v>
      </c>
      <c r="D26" s="165">
        <f>SUM(D27:D28)</f>
        <v>5</v>
      </c>
      <c r="E26" s="45">
        <f>SUM(E27:E28)</f>
        <v>5</v>
      </c>
    </row>
    <row r="27" spans="1:5" s="52" customFormat="1" ht="18" customHeight="1">
      <c r="A27" s="46">
        <v>4040</v>
      </c>
      <c r="B27" s="120" t="s">
        <v>63</v>
      </c>
      <c r="C27" s="196"/>
      <c r="D27" s="166"/>
      <c r="E27" s="49">
        <v>5</v>
      </c>
    </row>
    <row r="28" spans="1:5" s="52" customFormat="1" ht="18" customHeight="1" thickBot="1">
      <c r="A28" s="46">
        <v>4300</v>
      </c>
      <c r="B28" s="120" t="s">
        <v>35</v>
      </c>
      <c r="C28" s="197"/>
      <c r="D28" s="61">
        <v>5</v>
      </c>
      <c r="E28" s="62"/>
    </row>
    <row r="29" spans="1:5" s="68" customFormat="1" ht="16.5" customHeight="1" thickBot="1" thickTop="1">
      <c r="A29" s="145"/>
      <c r="B29" s="65" t="s">
        <v>7</v>
      </c>
      <c r="C29" s="66"/>
      <c r="D29" s="98">
        <f>D11+D15+D21+D25+D18</f>
        <v>50631</v>
      </c>
      <c r="E29" s="167">
        <f>E11+E15+E21+E25+E18</f>
        <v>65769</v>
      </c>
    </row>
    <row r="30" spans="1:5" s="73" customFormat="1" ht="17.25" customHeight="1" thickBot="1" thickTop="1">
      <c r="A30" s="222"/>
      <c r="B30" s="69" t="s">
        <v>18</v>
      </c>
      <c r="C30" s="70"/>
      <c r="D30" s="71">
        <f>E29-D29</f>
        <v>15138</v>
      </c>
      <c r="E30" s="72"/>
    </row>
    <row r="31" s="74" customFormat="1" ht="13.5" thickTop="1"/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/>
    <row r="39" s="74" customFormat="1" ht="12.75"/>
  </sheetData>
  <printOptions horizontalCentered="1"/>
  <pageMargins left="0" right="0" top="0.984251968503937" bottom="0.5905511811023623" header="0.5905511811023623" footer="0.5118110236220472"/>
  <pageSetup firstPageNumber="6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E3" sqref="E3"/>
    </sheetView>
  </sheetViews>
  <sheetFormatPr defaultColWidth="9.00390625" defaultRowHeight="12.75"/>
  <cols>
    <col min="1" max="1" width="8.00390625" style="5" customWidth="1"/>
    <col min="2" max="2" width="35.75390625" style="5" customWidth="1"/>
    <col min="3" max="3" width="6.875" style="5" customWidth="1"/>
    <col min="4" max="4" width="15.75390625" style="5" hidden="1" customWidth="1"/>
    <col min="5" max="6" width="15.75390625" style="5" customWidth="1"/>
    <col min="7" max="16384" width="10.00390625" style="5" customWidth="1"/>
  </cols>
  <sheetData>
    <row r="1" spans="4:6" ht="15.75">
      <c r="D1" s="6"/>
      <c r="E1" s="6" t="s">
        <v>74</v>
      </c>
      <c r="F1" s="6"/>
    </row>
    <row r="2" spans="1:6" ht="14.25" customHeight="1">
      <c r="A2" s="8"/>
      <c r="B2" s="9"/>
      <c r="C2" s="10"/>
      <c r="D2" s="11"/>
      <c r="E2" s="11" t="s">
        <v>137</v>
      </c>
      <c r="F2" s="11"/>
    </row>
    <row r="3" spans="1:6" ht="14.25" customHeight="1">
      <c r="A3" s="8"/>
      <c r="B3" s="9"/>
      <c r="C3" s="10"/>
      <c r="D3" s="11"/>
      <c r="E3" s="11" t="s">
        <v>69</v>
      </c>
      <c r="F3" s="11"/>
    </row>
    <row r="4" spans="1:6" ht="13.5" customHeight="1">
      <c r="A4" s="8"/>
      <c r="B4" s="9"/>
      <c r="C4" s="10"/>
      <c r="D4" s="11"/>
      <c r="E4" s="11" t="s">
        <v>82</v>
      </c>
      <c r="F4" s="11"/>
    </row>
    <row r="5" spans="1:6" ht="15" customHeight="1">
      <c r="A5" s="8"/>
      <c r="B5" s="9"/>
      <c r="C5" s="10"/>
      <c r="D5" s="168"/>
      <c r="E5" s="168"/>
      <c r="F5" s="7"/>
    </row>
    <row r="6" spans="1:6" s="18" customFormat="1" ht="59.25" customHeight="1">
      <c r="A6" s="14" t="s">
        <v>85</v>
      </c>
      <c r="B6" s="15"/>
      <c r="C6" s="191"/>
      <c r="D6" s="192"/>
      <c r="E6" s="192"/>
      <c r="F6" s="192"/>
    </row>
    <row r="7" spans="1:6" s="18" customFormat="1" ht="21.75" customHeight="1" thickBot="1">
      <c r="A7" s="14"/>
      <c r="B7" s="15"/>
      <c r="C7" s="16"/>
      <c r="D7" s="17"/>
      <c r="E7" s="17"/>
      <c r="F7" s="12" t="s">
        <v>9</v>
      </c>
    </row>
    <row r="8" spans="1:6" s="23" customFormat="1" ht="22.5" customHeight="1">
      <c r="A8" s="19" t="s">
        <v>0</v>
      </c>
      <c r="B8" s="101" t="s">
        <v>1</v>
      </c>
      <c r="C8" s="225" t="s">
        <v>2</v>
      </c>
      <c r="D8" s="94" t="s">
        <v>17</v>
      </c>
      <c r="E8" s="209" t="s">
        <v>3</v>
      </c>
      <c r="F8" s="22"/>
    </row>
    <row r="9" spans="1:6" s="23" customFormat="1" ht="16.5" customHeight="1">
      <c r="A9" s="24" t="s">
        <v>4</v>
      </c>
      <c r="B9" s="102"/>
      <c r="C9" s="26" t="s">
        <v>5</v>
      </c>
      <c r="D9" s="95" t="s">
        <v>6</v>
      </c>
      <c r="E9" s="210" t="s">
        <v>8</v>
      </c>
      <c r="F9" s="28" t="s">
        <v>6</v>
      </c>
    </row>
    <row r="10" spans="1:6" s="34" customFormat="1" ht="9.75" customHeight="1" thickBot="1">
      <c r="A10" s="29">
        <v>1</v>
      </c>
      <c r="B10" s="31">
        <v>2</v>
      </c>
      <c r="C10" s="32">
        <v>3</v>
      </c>
      <c r="D10" s="96">
        <v>4</v>
      </c>
      <c r="E10" s="31">
        <v>4</v>
      </c>
      <c r="F10" s="33">
        <v>5</v>
      </c>
    </row>
    <row r="11" spans="1:6" s="37" customFormat="1" ht="75" customHeight="1" thickBot="1" thickTop="1">
      <c r="A11" s="38">
        <v>751</v>
      </c>
      <c r="B11" s="63" t="s">
        <v>50</v>
      </c>
      <c r="C11" s="163" t="s">
        <v>37</v>
      </c>
      <c r="D11" s="201"/>
      <c r="E11" s="211">
        <f>E12</f>
        <v>8382</v>
      </c>
      <c r="F11" s="41">
        <f>F12</f>
        <v>8382</v>
      </c>
    </row>
    <row r="12" spans="1:6" s="37" customFormat="1" ht="30" customHeight="1" thickTop="1">
      <c r="A12" s="42">
        <v>75101</v>
      </c>
      <c r="B12" s="123" t="s">
        <v>51</v>
      </c>
      <c r="C12" s="226"/>
      <c r="D12" s="203"/>
      <c r="E12" s="56">
        <f>SUM(E13:E16)</f>
        <v>8382</v>
      </c>
      <c r="F12" s="124">
        <f>SUM(F13:F16)</f>
        <v>8382</v>
      </c>
    </row>
    <row r="13" spans="1:6" s="37" customFormat="1" ht="18.75" customHeight="1">
      <c r="A13" s="90">
        <v>4110</v>
      </c>
      <c r="B13" s="79" t="s">
        <v>12</v>
      </c>
      <c r="C13" s="137"/>
      <c r="D13" s="61"/>
      <c r="E13" s="60"/>
      <c r="F13" s="119">
        <v>1210</v>
      </c>
    </row>
    <row r="14" spans="1:6" s="37" customFormat="1" ht="18.75" customHeight="1">
      <c r="A14" s="46">
        <v>4120</v>
      </c>
      <c r="B14" s="120" t="s">
        <v>53</v>
      </c>
      <c r="C14" s="137"/>
      <c r="D14" s="61"/>
      <c r="E14" s="60"/>
      <c r="F14" s="119">
        <v>172</v>
      </c>
    </row>
    <row r="15" spans="1:6" s="37" customFormat="1" ht="18.75" customHeight="1">
      <c r="A15" s="46">
        <v>4210</v>
      </c>
      <c r="B15" s="120" t="s">
        <v>52</v>
      </c>
      <c r="C15" s="137"/>
      <c r="D15" s="61"/>
      <c r="E15" s="60">
        <v>8382</v>
      </c>
      <c r="F15" s="119"/>
    </row>
    <row r="16" spans="1:6" s="37" customFormat="1" ht="18.75" customHeight="1" thickBot="1">
      <c r="A16" s="46">
        <v>4300</v>
      </c>
      <c r="B16" s="120" t="s">
        <v>35</v>
      </c>
      <c r="C16" s="137"/>
      <c r="D16" s="61"/>
      <c r="E16" s="60"/>
      <c r="F16" s="119">
        <v>7000</v>
      </c>
    </row>
    <row r="17" spans="1:6" s="37" customFormat="1" ht="18.75" customHeight="1" thickBot="1" thickTop="1">
      <c r="A17" s="38">
        <v>852</v>
      </c>
      <c r="B17" s="63" t="s">
        <v>13</v>
      </c>
      <c r="C17" s="163" t="s">
        <v>11</v>
      </c>
      <c r="D17" s="64">
        <f>D18</f>
        <v>12000</v>
      </c>
      <c r="E17" s="230">
        <f>E18</f>
        <v>3549</v>
      </c>
      <c r="F17" s="51">
        <f>F18</f>
        <v>3549</v>
      </c>
    </row>
    <row r="18" spans="1:6" s="37" customFormat="1" ht="19.5" customHeight="1" thickTop="1">
      <c r="A18" s="161">
        <v>85203</v>
      </c>
      <c r="B18" s="162" t="s">
        <v>61</v>
      </c>
      <c r="C18" s="227"/>
      <c r="D18" s="223">
        <f>SUM(D19:D20)</f>
        <v>12000</v>
      </c>
      <c r="E18" s="231">
        <f>E19</f>
        <v>3549</v>
      </c>
      <c r="F18" s="58">
        <f>F19</f>
        <v>3549</v>
      </c>
    </row>
    <row r="19" spans="1:6" s="52" customFormat="1" ht="19.5" customHeight="1">
      <c r="A19" s="90"/>
      <c r="B19" s="169" t="s">
        <v>70</v>
      </c>
      <c r="C19" s="137"/>
      <c r="D19" s="61">
        <v>12000</v>
      </c>
      <c r="E19" s="232">
        <f>SUM(E20:E21)</f>
        <v>3549</v>
      </c>
      <c r="F19" s="62">
        <f>SUM(F20:F21)</f>
        <v>3549</v>
      </c>
    </row>
    <row r="20" spans="1:6" s="52" customFormat="1" ht="21" customHeight="1">
      <c r="A20" s="46">
        <v>4040</v>
      </c>
      <c r="B20" s="120" t="s">
        <v>63</v>
      </c>
      <c r="C20" s="228"/>
      <c r="D20" s="160"/>
      <c r="E20" s="60">
        <v>3549</v>
      </c>
      <c r="F20" s="62"/>
    </row>
    <row r="21" spans="1:6" s="68" customFormat="1" ht="21.75" customHeight="1" thickBot="1">
      <c r="A21" s="91">
        <v>4300</v>
      </c>
      <c r="B21" s="82" t="s">
        <v>35</v>
      </c>
      <c r="C21" s="229"/>
      <c r="D21" s="224">
        <f>D17</f>
        <v>12000</v>
      </c>
      <c r="E21" s="233"/>
      <c r="F21" s="171">
        <v>3549</v>
      </c>
    </row>
    <row r="22" spans="1:6" s="68" customFormat="1" ht="24.75" customHeight="1" thickBot="1" thickTop="1">
      <c r="A22" s="145"/>
      <c r="B22" s="221" t="s">
        <v>7</v>
      </c>
      <c r="C22" s="65"/>
      <c r="D22" s="207"/>
      <c r="E22" s="67">
        <f>E17+E11</f>
        <v>11931</v>
      </c>
      <c r="F22" s="157">
        <f>F17+F11</f>
        <v>11931</v>
      </c>
    </row>
    <row r="23" s="74" customFormat="1" ht="13.5" thickTop="1"/>
    <row r="24" s="74" customFormat="1" ht="12.75"/>
    <row r="25" s="74" customFormat="1" ht="12.75"/>
    <row r="26" s="74" customFormat="1" ht="12.75"/>
    <row r="27" s="74" customFormat="1" ht="12.75"/>
    <row r="28" s="74" customFormat="1" ht="12.75"/>
    <row r="29" s="74" customFormat="1" ht="12.75"/>
    <row r="30" s="74" customFormat="1" ht="12.75"/>
  </sheetData>
  <printOptions horizontalCentered="1"/>
  <pageMargins left="0" right="0" top="0.984251968503937" bottom="0.984251968503937" header="0.5905511811023623" footer="0.5118110236220472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00390625" style="74" customWidth="1"/>
    <col min="2" max="2" width="8.125" style="74" customWidth="1"/>
    <col min="3" max="3" width="49.625" style="74" customWidth="1"/>
    <col min="4" max="5" width="14.875" style="74" customWidth="1"/>
    <col min="6" max="16384" width="9.125" style="74" customWidth="1"/>
  </cols>
  <sheetData>
    <row r="1" ht="15.75" customHeight="1">
      <c r="D1" s="11" t="s">
        <v>87</v>
      </c>
    </row>
    <row r="2" ht="15.75" customHeight="1">
      <c r="D2" s="11" t="s">
        <v>137</v>
      </c>
    </row>
    <row r="3" ht="15.75" customHeight="1">
      <c r="D3" s="11" t="s">
        <v>69</v>
      </c>
    </row>
    <row r="4" ht="15.75" customHeight="1">
      <c r="D4" s="11" t="s">
        <v>82</v>
      </c>
    </row>
    <row r="5" ht="18" customHeight="1">
      <c r="D5" s="11"/>
    </row>
    <row r="6" spans="1:5" s="242" customFormat="1" ht="60" customHeight="1">
      <c r="A6" s="319" t="s">
        <v>108</v>
      </c>
      <c r="B6" s="318"/>
      <c r="C6" s="318"/>
      <c r="D6" s="318"/>
      <c r="E6" s="318"/>
    </row>
    <row r="7" spans="3:5" s="242" customFormat="1" ht="24.75" customHeight="1" thickBot="1">
      <c r="C7" s="243"/>
      <c r="D7" s="243"/>
      <c r="E7" s="244" t="s">
        <v>9</v>
      </c>
    </row>
    <row r="8" spans="1:5" s="250" customFormat="1" ht="21" customHeight="1">
      <c r="A8" s="245" t="s">
        <v>88</v>
      </c>
      <c r="B8" s="246" t="s">
        <v>89</v>
      </c>
      <c r="C8" s="247" t="s">
        <v>90</v>
      </c>
      <c r="D8" s="328" t="s">
        <v>109</v>
      </c>
      <c r="E8" s="329"/>
    </row>
    <row r="9" spans="1:5" s="256" customFormat="1" ht="22.5" customHeight="1">
      <c r="A9" s="251"/>
      <c r="B9" s="252" t="s">
        <v>91</v>
      </c>
      <c r="C9" s="253"/>
      <c r="D9" s="326" t="s">
        <v>8</v>
      </c>
      <c r="E9" s="327" t="s">
        <v>6</v>
      </c>
    </row>
    <row r="10" spans="1:5" s="261" customFormat="1" ht="12.75" customHeight="1" thickBot="1">
      <c r="A10" s="257" t="s">
        <v>92</v>
      </c>
      <c r="B10" s="258">
        <v>2</v>
      </c>
      <c r="C10" s="258">
        <v>3</v>
      </c>
      <c r="D10" s="259">
        <v>4</v>
      </c>
      <c r="E10" s="260">
        <v>5</v>
      </c>
    </row>
    <row r="11" spans="1:5" s="267" customFormat="1" ht="43.5" customHeight="1" thickBot="1" thickTop="1">
      <c r="A11" s="262"/>
      <c r="B11" s="263" t="s">
        <v>94</v>
      </c>
      <c r="C11" s="264" t="s">
        <v>95</v>
      </c>
      <c r="D11" s="265">
        <f>D12</f>
        <v>40000</v>
      </c>
      <c r="E11" s="266">
        <f>E12</f>
        <v>40000</v>
      </c>
    </row>
    <row r="12" spans="1:5" s="267" customFormat="1" ht="35.25" customHeight="1" thickTop="1">
      <c r="A12" s="268" t="s">
        <v>96</v>
      </c>
      <c r="B12" s="320" t="s">
        <v>97</v>
      </c>
      <c r="C12" s="321"/>
      <c r="D12" s="269">
        <f>D13+D16</f>
        <v>40000</v>
      </c>
      <c r="E12" s="270">
        <f>E13+E16</f>
        <v>40000</v>
      </c>
    </row>
    <row r="13" spans="1:5" s="267" customFormat="1" ht="39.75" customHeight="1">
      <c r="A13" s="368"/>
      <c r="B13" s="366">
        <v>2450</v>
      </c>
      <c r="C13" s="333" t="s">
        <v>111</v>
      </c>
      <c r="D13" s="272"/>
      <c r="E13" s="275">
        <f>SUM(E14:E15)</f>
        <v>40000</v>
      </c>
    </row>
    <row r="14" spans="1:5" s="267" customFormat="1" ht="35.25" customHeight="1">
      <c r="A14" s="273"/>
      <c r="B14" s="367"/>
      <c r="C14" s="334" t="s">
        <v>112</v>
      </c>
      <c r="D14" s="272"/>
      <c r="E14" s="337">
        <v>20000</v>
      </c>
    </row>
    <row r="15" spans="1:5" s="267" customFormat="1" ht="43.5" customHeight="1">
      <c r="A15" s="273"/>
      <c r="B15" s="274"/>
      <c r="C15" s="334" t="s">
        <v>113</v>
      </c>
      <c r="D15" s="272"/>
      <c r="E15" s="338">
        <v>20000</v>
      </c>
    </row>
    <row r="16" spans="1:5" s="267" customFormat="1" ht="25.5" customHeight="1">
      <c r="A16" s="273"/>
      <c r="B16" s="274">
        <v>4300</v>
      </c>
      <c r="C16" s="271" t="s">
        <v>115</v>
      </c>
      <c r="D16" s="272">
        <f>SUM(D17:D18)</f>
        <v>40000</v>
      </c>
      <c r="E16" s="275"/>
    </row>
    <row r="17" spans="1:5" s="267" customFormat="1" ht="42.75" customHeight="1">
      <c r="A17" s="273"/>
      <c r="B17" s="276"/>
      <c r="C17" s="277" t="s">
        <v>114</v>
      </c>
      <c r="D17" s="335">
        <v>20000</v>
      </c>
      <c r="E17" s="275"/>
    </row>
    <row r="18" spans="1:5" s="267" customFormat="1" ht="43.5" customHeight="1" thickBot="1">
      <c r="A18" s="322"/>
      <c r="B18" s="323"/>
      <c r="C18" s="324" t="s">
        <v>110</v>
      </c>
      <c r="D18" s="336">
        <v>20000</v>
      </c>
      <c r="E18" s="325"/>
    </row>
    <row r="19" s="267" customFormat="1" ht="12.75"/>
    <row r="20" s="267" customFormat="1" ht="12.75"/>
    <row r="21" s="267" customFormat="1" ht="12.75"/>
    <row r="22" s="267" customFormat="1" ht="12.75"/>
    <row r="23" s="267" customFormat="1" ht="12.75"/>
    <row r="24" s="267" customFormat="1" ht="12.75"/>
    <row r="25" s="267" customFormat="1" ht="12.75"/>
    <row r="26" s="267" customFormat="1" ht="12.75"/>
    <row r="27" s="267" customFormat="1" ht="12.75"/>
    <row r="28" s="267" customFormat="1" ht="12.75"/>
    <row r="29" s="267" customFormat="1" ht="12.75"/>
    <row r="30" s="267" customFormat="1" ht="12.75"/>
    <row r="31" s="267" customFormat="1" ht="12.75"/>
    <row r="32" s="267" customFormat="1" ht="12.75"/>
    <row r="33" s="267" customFormat="1" ht="12.75"/>
    <row r="34" s="267" customFormat="1" ht="12.75"/>
    <row r="35" s="267" customFormat="1" ht="12.75"/>
    <row r="36" s="267" customFormat="1" ht="12.75"/>
    <row r="37" s="267" customFormat="1" ht="12.75"/>
    <row r="38" s="267" customFormat="1" ht="12.75"/>
    <row r="39" s="267" customFormat="1" ht="12.75"/>
    <row r="40" s="267" customFormat="1" ht="12.75"/>
    <row r="41" s="267" customFormat="1" ht="12.75"/>
    <row r="42" s="267" customFormat="1" ht="12.75"/>
    <row r="43" s="267" customFormat="1" ht="12.75"/>
    <row r="44" s="267" customFormat="1" ht="12.75"/>
    <row r="45" s="267" customFormat="1" ht="12.75"/>
    <row r="46" s="267" customFormat="1" ht="12.75"/>
    <row r="47" s="267" customFormat="1" ht="12.75"/>
    <row r="48" s="267" customFormat="1" ht="12.75"/>
    <row r="49" s="267" customFormat="1" ht="12.75"/>
    <row r="50" s="267" customFormat="1" ht="12.75"/>
    <row r="51" s="267" customFormat="1" ht="12.75"/>
    <row r="52" s="267" customFormat="1" ht="12.75"/>
    <row r="53" s="267" customFormat="1" ht="12.75"/>
    <row r="54" s="267" customFormat="1" ht="12.75"/>
    <row r="55" s="267" customFormat="1" ht="12.75"/>
    <row r="56" s="267" customFormat="1" ht="12.75"/>
    <row r="57" s="267" customFormat="1" ht="12.75"/>
    <row r="58" s="267" customFormat="1" ht="12.75"/>
    <row r="59" s="267" customFormat="1" ht="12.75"/>
    <row r="60" s="267" customFormat="1" ht="12.75"/>
    <row r="61" s="267" customFormat="1" ht="12.75"/>
    <row r="62" s="267" customFormat="1" ht="12.75"/>
    <row r="63" s="267" customFormat="1" ht="12.75"/>
    <row r="64" s="267" customFormat="1" ht="12.75"/>
    <row r="65" s="267" customFormat="1" ht="12.75"/>
    <row r="66" s="267" customFormat="1" ht="12.75"/>
    <row r="67" s="267" customFormat="1" ht="12.75"/>
    <row r="68" s="267" customFormat="1" ht="12.75"/>
    <row r="69" s="267" customFormat="1" ht="12.75"/>
    <row r="70" s="267" customFormat="1" ht="12.75"/>
    <row r="71" s="267" customFormat="1" ht="12.75"/>
    <row r="72" s="267" customFormat="1" ht="12.75"/>
    <row r="73" s="267" customFormat="1" ht="12.75"/>
    <row r="74" s="267" customFormat="1" ht="12.75"/>
    <row r="75" s="267" customFormat="1" ht="12.75"/>
    <row r="76" s="267" customFormat="1" ht="12.75"/>
    <row r="77" s="267" customFormat="1" ht="12.75"/>
    <row r="78" s="267" customFormat="1" ht="12.75"/>
    <row r="79" s="267" customFormat="1" ht="12.75"/>
    <row r="80" s="267" customFormat="1" ht="12.75"/>
    <row r="81" s="267" customFormat="1" ht="12.75"/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94"/>
  <sheetViews>
    <sheetView workbookViewId="0" topLeftCell="A1">
      <selection activeCell="D3" sqref="D3"/>
    </sheetView>
  </sheetViews>
  <sheetFormatPr defaultColWidth="9.125" defaultRowHeight="12.75"/>
  <cols>
    <col min="1" max="1" width="3.75390625" style="278" customWidth="1"/>
    <col min="2" max="2" width="6.375" style="279" customWidth="1"/>
    <col min="3" max="3" width="55.00390625" style="278" customWidth="1"/>
    <col min="4" max="5" width="11.75390625" style="280" customWidth="1"/>
    <col min="6" max="6" width="10.875" style="278" customWidth="1"/>
    <col min="7" max="7" width="11.75390625" style="278" customWidth="1"/>
    <col min="8" max="8" width="14.375" style="278" customWidth="1"/>
    <col min="9" max="16384" width="9.125" style="278" customWidth="1"/>
  </cols>
  <sheetData>
    <row r="1" ht="12.75">
      <c r="D1" s="6" t="s">
        <v>99</v>
      </c>
    </row>
    <row r="2" ht="12.75">
      <c r="D2" s="11" t="s">
        <v>137</v>
      </c>
    </row>
    <row r="3" spans="2:6" s="281" customFormat="1" ht="15.75" customHeight="1">
      <c r="B3" s="282"/>
      <c r="D3" s="11" t="s">
        <v>69</v>
      </c>
      <c r="F3" s="283"/>
    </row>
    <row r="4" spans="2:4" s="281" customFormat="1" ht="15.75" customHeight="1">
      <c r="B4" s="282"/>
      <c r="D4" s="11" t="s">
        <v>22</v>
      </c>
    </row>
    <row r="5" spans="2:4" s="281" customFormat="1" ht="21.75" customHeight="1">
      <c r="B5" s="282"/>
      <c r="D5" s="11"/>
    </row>
    <row r="6" spans="1:5" s="281" customFormat="1" ht="58.5" customHeight="1">
      <c r="A6" s="319" t="s">
        <v>116</v>
      </c>
      <c r="B6" s="339"/>
      <c r="C6" s="340"/>
      <c r="D6" s="341"/>
      <c r="E6" s="341"/>
    </row>
    <row r="7" spans="3:5" ht="18" customHeight="1" thickBot="1">
      <c r="C7" s="284"/>
      <c r="D7" s="285"/>
      <c r="E7" s="244" t="s">
        <v>9</v>
      </c>
    </row>
    <row r="8" spans="1:5" s="250" customFormat="1" ht="21" customHeight="1">
      <c r="A8" s="245" t="s">
        <v>88</v>
      </c>
      <c r="B8" s="246" t="s">
        <v>89</v>
      </c>
      <c r="C8" s="247" t="s">
        <v>90</v>
      </c>
      <c r="D8" s="248" t="s">
        <v>100</v>
      </c>
      <c r="E8" s="249"/>
    </row>
    <row r="9" spans="1:5" s="256" customFormat="1" ht="29.25" customHeight="1">
      <c r="A9" s="251"/>
      <c r="B9" s="252" t="s">
        <v>91</v>
      </c>
      <c r="C9" s="253"/>
      <c r="D9" s="254" t="s">
        <v>8</v>
      </c>
      <c r="E9" s="255" t="s">
        <v>6</v>
      </c>
    </row>
    <row r="10" spans="1:5" s="261" customFormat="1" ht="9.75" customHeight="1" thickBot="1">
      <c r="A10" s="257" t="s">
        <v>92</v>
      </c>
      <c r="B10" s="258">
        <v>2</v>
      </c>
      <c r="C10" s="258">
        <v>3</v>
      </c>
      <c r="D10" s="259">
        <v>4</v>
      </c>
      <c r="E10" s="260">
        <v>5</v>
      </c>
    </row>
    <row r="11" spans="1:5" s="290" customFormat="1" ht="39.75" customHeight="1" thickBot="1" thickTop="1">
      <c r="A11" s="286" t="s">
        <v>93</v>
      </c>
      <c r="B11" s="263" t="s">
        <v>94</v>
      </c>
      <c r="C11" s="287" t="s">
        <v>95</v>
      </c>
      <c r="D11" s="288">
        <f>D12+D15+D22</f>
        <v>58000</v>
      </c>
      <c r="E11" s="289">
        <f>E12+E15+E22</f>
        <v>58000</v>
      </c>
    </row>
    <row r="12" spans="1:5" s="296" customFormat="1" ht="24" customHeight="1" thickTop="1">
      <c r="A12" s="291" t="s">
        <v>96</v>
      </c>
      <c r="B12" s="292" t="s">
        <v>101</v>
      </c>
      <c r="C12" s="293"/>
      <c r="D12" s="294">
        <f>SUM(D13:D14)</f>
        <v>1000</v>
      </c>
      <c r="E12" s="295">
        <f>SUM(E13:E14)</f>
        <v>1000</v>
      </c>
    </row>
    <row r="13" spans="1:5" s="296" customFormat="1" ht="39" customHeight="1">
      <c r="A13" s="365"/>
      <c r="B13" s="362" t="s">
        <v>102</v>
      </c>
      <c r="C13" s="297" t="s">
        <v>117</v>
      </c>
      <c r="D13" s="298">
        <v>1000</v>
      </c>
      <c r="E13" s="299"/>
    </row>
    <row r="14" spans="1:5" s="293" customFormat="1" ht="53.25" customHeight="1">
      <c r="A14" s="300"/>
      <c r="B14" s="347" t="s">
        <v>103</v>
      </c>
      <c r="C14" s="297" t="s">
        <v>118</v>
      </c>
      <c r="D14" s="298"/>
      <c r="E14" s="299">
        <v>1000</v>
      </c>
    </row>
    <row r="15" spans="1:5" s="293" customFormat="1" ht="31.5" customHeight="1">
      <c r="A15" s="301" t="s">
        <v>104</v>
      </c>
      <c r="B15" s="302" t="s">
        <v>105</v>
      </c>
      <c r="C15" s="302"/>
      <c r="D15" s="303">
        <f>D16+D19</f>
        <v>37000</v>
      </c>
      <c r="E15" s="304">
        <f>E16+E19</f>
        <v>37000</v>
      </c>
    </row>
    <row r="16" spans="1:5" s="345" customFormat="1" ht="21.75" customHeight="1">
      <c r="A16" s="346"/>
      <c r="B16" s="366">
        <v>4270</v>
      </c>
      <c r="C16" s="343" t="s">
        <v>121</v>
      </c>
      <c r="D16" s="344"/>
      <c r="E16" s="342">
        <f>SUM(E17:E18)</f>
        <v>37000</v>
      </c>
    </row>
    <row r="17" spans="1:5" s="307" customFormat="1" ht="39" customHeight="1">
      <c r="A17" s="305"/>
      <c r="B17" s="348"/>
      <c r="C17" s="354" t="s">
        <v>119</v>
      </c>
      <c r="D17" s="360"/>
      <c r="E17" s="361">
        <v>17000</v>
      </c>
    </row>
    <row r="18" spans="1:5" s="307" customFormat="1" ht="27" customHeight="1">
      <c r="A18" s="308"/>
      <c r="B18" s="350"/>
      <c r="C18" s="357" t="s">
        <v>120</v>
      </c>
      <c r="D18" s="358"/>
      <c r="E18" s="359">
        <v>20000</v>
      </c>
    </row>
    <row r="19" spans="1:5" s="307" customFormat="1" ht="18.75" customHeight="1">
      <c r="A19" s="308"/>
      <c r="B19" s="347" t="s">
        <v>98</v>
      </c>
      <c r="C19" s="309" t="s">
        <v>122</v>
      </c>
      <c r="D19" s="306">
        <f>SUM(D20:D21)</f>
        <v>37000</v>
      </c>
      <c r="E19" s="299"/>
    </row>
    <row r="20" spans="1:5" s="281" customFormat="1" ht="40.5" customHeight="1">
      <c r="A20" s="308"/>
      <c r="B20" s="348"/>
      <c r="C20" s="354" t="s">
        <v>119</v>
      </c>
      <c r="D20" s="355">
        <v>17000</v>
      </c>
      <c r="E20" s="356"/>
    </row>
    <row r="21" spans="1:5" s="281" customFormat="1" ht="33.75" customHeight="1">
      <c r="A21" s="364"/>
      <c r="B21" s="349"/>
      <c r="C21" s="351" t="s">
        <v>120</v>
      </c>
      <c r="D21" s="352">
        <v>20000</v>
      </c>
      <c r="E21" s="353"/>
    </row>
    <row r="22" spans="1:5" s="267" customFormat="1" ht="24" customHeight="1">
      <c r="A22" s="301" t="s">
        <v>106</v>
      </c>
      <c r="B22" s="310" t="s">
        <v>107</v>
      </c>
      <c r="C22" s="311"/>
      <c r="D22" s="303">
        <f>SUM(D23:D24)</f>
        <v>20000</v>
      </c>
      <c r="E22" s="304">
        <f>SUM(E23:E24)</f>
        <v>20000</v>
      </c>
    </row>
    <row r="23" spans="1:5" s="267" customFormat="1" ht="53.25" customHeight="1">
      <c r="A23" s="312"/>
      <c r="B23" s="274">
        <v>2450</v>
      </c>
      <c r="C23" s="297" t="s">
        <v>123</v>
      </c>
      <c r="D23" s="298"/>
      <c r="E23" s="313">
        <v>20000</v>
      </c>
    </row>
    <row r="24" spans="1:5" s="290" customFormat="1" ht="30" customHeight="1" thickBot="1">
      <c r="A24" s="363"/>
      <c r="B24" s="323" t="s">
        <v>98</v>
      </c>
      <c r="C24" s="330" t="s">
        <v>124</v>
      </c>
      <c r="D24" s="331">
        <v>20000</v>
      </c>
      <c r="E24" s="332"/>
    </row>
    <row r="25" ht="12.75">
      <c r="A25" s="314"/>
    </row>
    <row r="26" ht="12.75">
      <c r="A26" s="314"/>
    </row>
    <row r="27" ht="15.75">
      <c r="A27" s="315"/>
    </row>
    <row r="28" ht="12.75">
      <c r="A28" s="316"/>
    </row>
    <row r="29" ht="12.75">
      <c r="A29" s="316"/>
    </row>
    <row r="30" ht="12.75">
      <c r="A30" s="316"/>
    </row>
    <row r="31" ht="12.75">
      <c r="A31" s="317"/>
    </row>
    <row r="32" ht="12.75">
      <c r="A32" s="317"/>
    </row>
    <row r="33" ht="12.75">
      <c r="A33" s="317"/>
    </row>
    <row r="34" ht="12.75">
      <c r="A34" s="317"/>
    </row>
    <row r="35" ht="12.75">
      <c r="A35" s="317"/>
    </row>
    <row r="36" ht="12.75">
      <c r="A36" s="317"/>
    </row>
    <row r="37" ht="12.75">
      <c r="A37" s="317"/>
    </row>
    <row r="38" ht="12.75">
      <c r="A38" s="317"/>
    </row>
    <row r="39" ht="12.75">
      <c r="A39" s="317"/>
    </row>
    <row r="40" ht="12.75">
      <c r="A40" s="317"/>
    </row>
    <row r="41" ht="12.75">
      <c r="A41" s="317"/>
    </row>
    <row r="42" ht="12.75">
      <c r="A42" s="317"/>
    </row>
    <row r="43" ht="12.75">
      <c r="A43" s="317"/>
    </row>
    <row r="44" ht="12.75">
      <c r="A44" s="317"/>
    </row>
    <row r="45" ht="12.75">
      <c r="A45" s="317"/>
    </row>
    <row r="46" ht="12.75">
      <c r="A46" s="317"/>
    </row>
    <row r="47" ht="12.75">
      <c r="A47" s="317"/>
    </row>
    <row r="48" ht="12.75">
      <c r="A48" s="317"/>
    </row>
    <row r="49" ht="12.75">
      <c r="A49" s="317"/>
    </row>
    <row r="50" ht="12.75">
      <c r="A50" s="317"/>
    </row>
    <row r="51" ht="12.75">
      <c r="A51" s="317"/>
    </row>
    <row r="52" ht="12.75">
      <c r="A52" s="317"/>
    </row>
    <row r="53" ht="12.75">
      <c r="A53" s="317"/>
    </row>
    <row r="54" ht="12.75">
      <c r="A54" s="317"/>
    </row>
    <row r="55" ht="12.75">
      <c r="A55" s="317"/>
    </row>
    <row r="56" ht="12.75">
      <c r="A56" s="317"/>
    </row>
    <row r="57" ht="12.75">
      <c r="A57" s="317"/>
    </row>
    <row r="58" ht="12.75">
      <c r="A58" s="317"/>
    </row>
    <row r="59" ht="12.75">
      <c r="A59" s="317"/>
    </row>
    <row r="60" ht="12.75">
      <c r="A60" s="317"/>
    </row>
    <row r="61" ht="12.75">
      <c r="A61" s="317"/>
    </row>
    <row r="62" ht="12.75">
      <c r="A62" s="317"/>
    </row>
    <row r="63" ht="12.75">
      <c r="A63" s="317"/>
    </row>
    <row r="64" ht="12.75">
      <c r="A64" s="317"/>
    </row>
    <row r="65" ht="12.75">
      <c r="A65" s="317"/>
    </row>
    <row r="66" ht="12.75">
      <c r="A66" s="317"/>
    </row>
    <row r="67" ht="12.75">
      <c r="A67" s="317"/>
    </row>
    <row r="68" ht="12.75">
      <c r="A68" s="317"/>
    </row>
    <row r="69" ht="12.75">
      <c r="A69" s="317"/>
    </row>
    <row r="70" ht="12.75">
      <c r="A70" s="317"/>
    </row>
    <row r="71" ht="12.75">
      <c r="A71" s="317"/>
    </row>
    <row r="72" ht="12.75">
      <c r="A72" s="317"/>
    </row>
    <row r="73" ht="12.75">
      <c r="A73" s="317"/>
    </row>
    <row r="74" ht="12.75">
      <c r="A74" s="317"/>
    </row>
    <row r="75" ht="12.75">
      <c r="A75" s="317"/>
    </row>
    <row r="76" ht="12.75">
      <c r="A76" s="317"/>
    </row>
    <row r="77" ht="12.75">
      <c r="A77" s="317"/>
    </row>
    <row r="78" ht="12.75">
      <c r="A78" s="317"/>
    </row>
    <row r="79" ht="12.75">
      <c r="A79" s="317"/>
    </row>
    <row r="80" ht="12.75">
      <c r="A80" s="317"/>
    </row>
    <row r="81" ht="12.75">
      <c r="A81" s="317"/>
    </row>
    <row r="82" ht="12.75">
      <c r="A82" s="317"/>
    </row>
    <row r="83" ht="12.75">
      <c r="A83" s="317"/>
    </row>
    <row r="84" ht="12.75">
      <c r="A84" s="317"/>
    </row>
    <row r="85" ht="12.75">
      <c r="A85" s="317"/>
    </row>
    <row r="86" ht="12.75">
      <c r="A86" s="317"/>
    </row>
    <row r="87" ht="12.75">
      <c r="A87" s="317"/>
    </row>
    <row r="88" ht="12.75">
      <c r="A88" s="317"/>
    </row>
    <row r="89" ht="12.75">
      <c r="A89" s="317"/>
    </row>
    <row r="90" ht="12.75">
      <c r="A90" s="317"/>
    </row>
    <row r="91" ht="12.75">
      <c r="A91" s="317"/>
    </row>
    <row r="92" ht="12.75">
      <c r="A92" s="317"/>
    </row>
    <row r="93" ht="12.75">
      <c r="A93" s="317"/>
    </row>
    <row r="94" ht="12.75">
      <c r="A94" s="317"/>
    </row>
    <row r="95" ht="12.75">
      <c r="A95" s="317"/>
    </row>
    <row r="96" ht="12.75">
      <c r="A96" s="317"/>
    </row>
    <row r="97" ht="12.75">
      <c r="A97" s="317"/>
    </row>
    <row r="98" ht="12.75">
      <c r="A98" s="317"/>
    </row>
    <row r="99" ht="12.75">
      <c r="A99" s="317"/>
    </row>
    <row r="100" ht="12.75">
      <c r="A100" s="317"/>
    </row>
    <row r="101" ht="12.75">
      <c r="A101" s="317"/>
    </row>
    <row r="102" ht="12.75">
      <c r="A102" s="317"/>
    </row>
    <row r="103" ht="12.75">
      <c r="A103" s="317"/>
    </row>
    <row r="104" ht="12.75">
      <c r="A104" s="317"/>
    </row>
    <row r="105" ht="12.75">
      <c r="A105" s="317"/>
    </row>
    <row r="106" ht="12.75">
      <c r="A106" s="317"/>
    </row>
    <row r="107" ht="12.75">
      <c r="A107" s="317"/>
    </row>
    <row r="108" ht="12.75">
      <c r="A108" s="317"/>
    </row>
    <row r="109" ht="12.75">
      <c r="A109" s="317"/>
    </row>
    <row r="110" ht="12.75">
      <c r="A110" s="317"/>
    </row>
    <row r="111" ht="12.75">
      <c r="A111" s="317"/>
    </row>
    <row r="112" ht="12.75">
      <c r="A112" s="317"/>
    </row>
    <row r="113" ht="12.75">
      <c r="A113" s="317"/>
    </row>
    <row r="114" ht="12.75">
      <c r="A114" s="317"/>
    </row>
    <row r="115" ht="12.75">
      <c r="A115" s="317"/>
    </row>
    <row r="116" ht="12.75">
      <c r="A116" s="317"/>
    </row>
    <row r="117" ht="12.75">
      <c r="A117" s="317"/>
    </row>
    <row r="118" ht="12.75">
      <c r="A118" s="317"/>
    </row>
    <row r="119" ht="12.75">
      <c r="A119" s="317"/>
    </row>
    <row r="120" ht="12.75">
      <c r="A120" s="317"/>
    </row>
    <row r="121" ht="12.75">
      <c r="A121" s="317"/>
    </row>
    <row r="122" ht="12.75">
      <c r="A122" s="317"/>
    </row>
    <row r="123" ht="12.75">
      <c r="A123" s="317"/>
    </row>
    <row r="124" ht="12.75">
      <c r="A124" s="317"/>
    </row>
    <row r="125" ht="12.75">
      <c r="A125" s="317"/>
    </row>
    <row r="126" ht="12.75">
      <c r="A126" s="317"/>
    </row>
    <row r="127" ht="12.75">
      <c r="A127" s="317"/>
    </row>
    <row r="128" ht="12.75">
      <c r="A128" s="317"/>
    </row>
    <row r="129" ht="12.75">
      <c r="A129" s="317"/>
    </row>
    <row r="130" ht="12.75">
      <c r="A130" s="317"/>
    </row>
    <row r="131" ht="12.75">
      <c r="A131" s="317"/>
    </row>
    <row r="132" ht="12.75">
      <c r="A132" s="317"/>
    </row>
    <row r="133" ht="12.75">
      <c r="A133" s="317"/>
    </row>
    <row r="134" ht="12.75">
      <c r="A134" s="317"/>
    </row>
    <row r="135" ht="12.75">
      <c r="A135" s="317"/>
    </row>
    <row r="136" ht="12.75">
      <c r="A136" s="317"/>
    </row>
    <row r="137" ht="12.75">
      <c r="A137" s="317"/>
    </row>
    <row r="138" ht="12.75">
      <c r="A138" s="317"/>
    </row>
    <row r="139" ht="12.75">
      <c r="A139" s="317"/>
    </row>
    <row r="140" ht="12.75">
      <c r="A140" s="317"/>
    </row>
    <row r="141" ht="12.75">
      <c r="A141" s="317"/>
    </row>
    <row r="142" ht="12.75">
      <c r="A142" s="317"/>
    </row>
    <row r="143" ht="12.75">
      <c r="A143" s="317"/>
    </row>
    <row r="144" ht="12.75">
      <c r="A144" s="317"/>
    </row>
    <row r="145" ht="12.75">
      <c r="A145" s="317"/>
    </row>
    <row r="146" ht="12.75">
      <c r="A146" s="317"/>
    </row>
    <row r="147" ht="12.75">
      <c r="A147" s="317"/>
    </row>
    <row r="148" ht="12.75">
      <c r="A148" s="317"/>
    </row>
    <row r="149" ht="12.75">
      <c r="A149" s="317"/>
    </row>
    <row r="150" ht="12.75">
      <c r="A150" s="317"/>
    </row>
    <row r="151" ht="12.75">
      <c r="A151" s="317"/>
    </row>
    <row r="152" ht="12.75">
      <c r="A152" s="317"/>
    </row>
    <row r="153" ht="12.75">
      <c r="A153" s="317"/>
    </row>
    <row r="154" ht="12.75">
      <c r="A154" s="317"/>
    </row>
    <row r="155" ht="12.75">
      <c r="A155" s="317"/>
    </row>
    <row r="156" ht="12.75">
      <c r="A156" s="317"/>
    </row>
    <row r="157" ht="12.75">
      <c r="A157" s="317"/>
    </row>
    <row r="158" ht="12.75">
      <c r="A158" s="317"/>
    </row>
    <row r="159" ht="12.75">
      <c r="A159" s="317"/>
    </row>
    <row r="160" ht="12.75">
      <c r="A160" s="317"/>
    </row>
    <row r="161" ht="12.75">
      <c r="A161" s="317"/>
    </row>
    <row r="162" ht="12.75">
      <c r="A162" s="317"/>
    </row>
    <row r="163" ht="12.75">
      <c r="A163" s="317"/>
    </row>
    <row r="164" ht="12.75">
      <c r="A164" s="317"/>
    </row>
    <row r="165" ht="12.75">
      <c r="A165" s="317"/>
    </row>
    <row r="166" ht="12.75">
      <c r="A166" s="317"/>
    </row>
    <row r="167" ht="12.75">
      <c r="A167" s="317"/>
    </row>
    <row r="168" ht="12.75">
      <c r="A168" s="317"/>
    </row>
    <row r="169" ht="12.75">
      <c r="A169" s="317"/>
    </row>
    <row r="170" ht="12.75">
      <c r="A170" s="317"/>
    </row>
    <row r="171" ht="12.75">
      <c r="A171" s="317"/>
    </row>
    <row r="172" ht="12.75">
      <c r="A172" s="317"/>
    </row>
    <row r="173" ht="12.75">
      <c r="A173" s="317"/>
    </row>
    <row r="174" ht="12.75">
      <c r="A174" s="317"/>
    </row>
    <row r="175" ht="12.75">
      <c r="A175" s="317"/>
    </row>
    <row r="176" ht="12.75">
      <c r="A176" s="317"/>
    </row>
    <row r="177" ht="12.75">
      <c r="A177" s="317"/>
    </row>
    <row r="178" ht="12.75">
      <c r="A178" s="317"/>
    </row>
    <row r="179" ht="12.75">
      <c r="A179" s="317"/>
    </row>
    <row r="180" ht="12.75">
      <c r="A180" s="317"/>
    </row>
    <row r="181" ht="12.75">
      <c r="A181" s="317"/>
    </row>
    <row r="182" ht="12.75">
      <c r="A182" s="317"/>
    </row>
    <row r="183" ht="12.75">
      <c r="A183" s="317"/>
    </row>
    <row r="184" ht="12.75">
      <c r="A184" s="317"/>
    </row>
    <row r="185" ht="12.75">
      <c r="A185" s="317"/>
    </row>
    <row r="186" ht="12.75">
      <c r="A186" s="317"/>
    </row>
    <row r="187" ht="12.75">
      <c r="A187" s="317"/>
    </row>
    <row r="188" ht="12.75">
      <c r="A188" s="317"/>
    </row>
    <row r="189" ht="12.75">
      <c r="A189" s="317"/>
    </row>
    <row r="190" ht="12.75">
      <c r="A190" s="317"/>
    </row>
    <row r="191" ht="12.75">
      <c r="A191" s="317"/>
    </row>
    <row r="192" ht="12.75">
      <c r="A192" s="317"/>
    </row>
    <row r="193" ht="12.75">
      <c r="A193" s="317"/>
    </row>
    <row r="194" ht="12.75">
      <c r="A194" s="317"/>
    </row>
    <row r="195" ht="12.75">
      <c r="A195" s="317"/>
    </row>
    <row r="196" ht="12.75">
      <c r="A196" s="317"/>
    </row>
    <row r="197" ht="12.75">
      <c r="A197" s="317"/>
    </row>
    <row r="198" ht="12.75">
      <c r="A198" s="317"/>
    </row>
    <row r="199" ht="12.75">
      <c r="A199" s="317"/>
    </row>
    <row r="200" ht="12.75">
      <c r="A200" s="317"/>
    </row>
    <row r="201" ht="12.75">
      <c r="A201" s="317"/>
    </row>
    <row r="202" ht="12.75">
      <c r="A202" s="317"/>
    </row>
    <row r="203" ht="12.75">
      <c r="A203" s="317"/>
    </row>
    <row r="204" ht="12.75">
      <c r="A204" s="317"/>
    </row>
    <row r="205" ht="12.75">
      <c r="A205" s="317"/>
    </row>
    <row r="206" ht="12.75">
      <c r="A206" s="317"/>
    </row>
    <row r="207" ht="12.75">
      <c r="A207" s="317"/>
    </row>
    <row r="208" ht="12.75">
      <c r="A208" s="317"/>
    </row>
    <row r="209" ht="12.75">
      <c r="A209" s="317"/>
    </row>
    <row r="210" ht="12.75">
      <c r="A210" s="317"/>
    </row>
    <row r="211" ht="12.75">
      <c r="A211" s="317"/>
    </row>
    <row r="212" ht="12.75">
      <c r="A212" s="317"/>
    </row>
    <row r="213" ht="12.75">
      <c r="A213" s="317"/>
    </row>
    <row r="214" ht="12.75">
      <c r="A214" s="317"/>
    </row>
    <row r="215" ht="12.75">
      <c r="A215" s="317"/>
    </row>
    <row r="216" ht="12.75">
      <c r="A216" s="317"/>
    </row>
    <row r="217" ht="12.75">
      <c r="A217" s="317"/>
    </row>
    <row r="218" ht="12.75">
      <c r="A218" s="317"/>
    </row>
    <row r="219" ht="12.75">
      <c r="A219" s="317"/>
    </row>
    <row r="220" ht="12.75">
      <c r="A220" s="317"/>
    </row>
    <row r="221" ht="12.75">
      <c r="A221" s="317"/>
    </row>
    <row r="222" ht="12.75">
      <c r="A222" s="317"/>
    </row>
    <row r="223" ht="12.75">
      <c r="A223" s="317"/>
    </row>
    <row r="224" ht="12.75">
      <c r="A224" s="317"/>
    </row>
    <row r="225" ht="12.75">
      <c r="A225" s="317"/>
    </row>
    <row r="226" ht="12.75">
      <c r="A226" s="317"/>
    </row>
    <row r="227" ht="12.75">
      <c r="A227" s="317"/>
    </row>
    <row r="228" ht="12.75">
      <c r="A228" s="317"/>
    </row>
    <row r="229" ht="12.75">
      <c r="A229" s="317"/>
    </row>
    <row r="230" ht="12.75">
      <c r="A230" s="317"/>
    </row>
    <row r="231" ht="12.75">
      <c r="A231" s="317"/>
    </row>
    <row r="232" ht="12.75">
      <c r="A232" s="317"/>
    </row>
    <row r="233" ht="12.75">
      <c r="A233" s="317"/>
    </row>
    <row r="234" ht="12.75">
      <c r="A234" s="317"/>
    </row>
    <row r="235" ht="12.75">
      <c r="A235" s="317"/>
    </row>
    <row r="236" ht="12.75">
      <c r="A236" s="317"/>
    </row>
    <row r="237" ht="12.75">
      <c r="A237" s="317"/>
    </row>
    <row r="238" ht="12.75">
      <c r="A238" s="317"/>
    </row>
    <row r="239" ht="12.75">
      <c r="A239" s="317"/>
    </row>
    <row r="240" ht="12.75">
      <c r="A240" s="317"/>
    </row>
    <row r="241" ht="12.75">
      <c r="A241" s="317"/>
    </row>
    <row r="242" ht="12.75">
      <c r="A242" s="317"/>
    </row>
    <row r="243" ht="12.75">
      <c r="A243" s="317"/>
    </row>
    <row r="244" ht="12.75">
      <c r="A244" s="317"/>
    </row>
    <row r="245" ht="12.75">
      <c r="A245" s="317"/>
    </row>
    <row r="246" ht="12.75">
      <c r="A246" s="317"/>
    </row>
    <row r="247" ht="12.75">
      <c r="A247" s="317"/>
    </row>
    <row r="248" ht="12.75">
      <c r="A248" s="317"/>
    </row>
    <row r="249" ht="12.75">
      <c r="A249" s="317"/>
    </row>
    <row r="250" ht="12.75">
      <c r="A250" s="317"/>
    </row>
    <row r="251" ht="12.75">
      <c r="A251" s="317"/>
    </row>
    <row r="252" ht="12.75">
      <c r="A252" s="317"/>
    </row>
    <row r="253" ht="12.75">
      <c r="A253" s="317"/>
    </row>
    <row r="254" ht="12.75">
      <c r="A254" s="317"/>
    </row>
    <row r="255" ht="12.75">
      <c r="A255" s="317"/>
    </row>
    <row r="256" ht="12.75">
      <c r="A256" s="317"/>
    </row>
    <row r="257" ht="12.75">
      <c r="A257" s="317"/>
    </row>
    <row r="258" ht="12.75">
      <c r="A258" s="317"/>
    </row>
    <row r="259" ht="12.75">
      <c r="A259" s="317"/>
    </row>
    <row r="260" ht="12.75">
      <c r="A260" s="317"/>
    </row>
    <row r="261" ht="12.75">
      <c r="A261" s="317"/>
    </row>
    <row r="262" ht="12.75">
      <c r="A262" s="317"/>
    </row>
    <row r="263" ht="12.75">
      <c r="A263" s="317"/>
    </row>
    <row r="264" ht="12.75">
      <c r="A264" s="317"/>
    </row>
    <row r="265" ht="12.75">
      <c r="A265" s="317"/>
    </row>
    <row r="266" ht="12.75">
      <c r="A266" s="317"/>
    </row>
    <row r="267" ht="12.75">
      <c r="A267" s="317"/>
    </row>
    <row r="268" ht="12.75">
      <c r="A268" s="317"/>
    </row>
    <row r="269" ht="12.75">
      <c r="A269" s="317"/>
    </row>
    <row r="270" ht="12.75">
      <c r="A270" s="317"/>
    </row>
    <row r="271" ht="12.75">
      <c r="A271" s="317"/>
    </row>
    <row r="272" ht="12.75">
      <c r="A272" s="317"/>
    </row>
    <row r="273" ht="12.75">
      <c r="A273" s="317"/>
    </row>
    <row r="274" ht="12.75">
      <c r="A274" s="317"/>
    </row>
    <row r="275" ht="12.75">
      <c r="A275" s="317"/>
    </row>
    <row r="276" ht="12.75">
      <c r="A276" s="317"/>
    </row>
    <row r="277" ht="12.75">
      <c r="A277" s="317"/>
    </row>
    <row r="278" ht="12.75">
      <c r="A278" s="317"/>
    </row>
    <row r="279" ht="12.75">
      <c r="A279" s="317"/>
    </row>
    <row r="280" ht="12.75">
      <c r="A280" s="317"/>
    </row>
    <row r="281" ht="12.75">
      <c r="A281" s="317"/>
    </row>
    <row r="282" ht="12.75">
      <c r="A282" s="317"/>
    </row>
    <row r="283" ht="12.75">
      <c r="A283" s="317"/>
    </row>
    <row r="284" ht="12.75">
      <c r="A284" s="317"/>
    </row>
    <row r="285" ht="12.75">
      <c r="A285" s="317"/>
    </row>
    <row r="286" ht="12.75">
      <c r="A286" s="317"/>
    </row>
    <row r="287" ht="12.75">
      <c r="A287" s="317"/>
    </row>
    <row r="288" ht="12.75">
      <c r="A288" s="317"/>
    </row>
    <row r="289" ht="12.75">
      <c r="A289" s="317"/>
    </row>
    <row r="290" ht="12.75">
      <c r="A290" s="317"/>
    </row>
    <row r="291" ht="12.75">
      <c r="A291" s="317"/>
    </row>
    <row r="292" ht="12.75">
      <c r="A292" s="317"/>
    </row>
    <row r="293" ht="12.75">
      <c r="A293" s="317"/>
    </row>
    <row r="294" ht="12.75">
      <c r="A294" s="317"/>
    </row>
    <row r="295" ht="12.75">
      <c r="A295" s="317"/>
    </row>
    <row r="296" ht="12.75">
      <c r="A296" s="317"/>
    </row>
    <row r="297" ht="12.75">
      <c r="A297" s="317"/>
    </row>
    <row r="298" ht="12.75">
      <c r="A298" s="317"/>
    </row>
    <row r="299" ht="12.75">
      <c r="A299" s="317"/>
    </row>
    <row r="300" ht="12.75">
      <c r="A300" s="317"/>
    </row>
    <row r="301" ht="12.75">
      <c r="A301" s="317"/>
    </row>
    <row r="302" ht="12.75">
      <c r="A302" s="317"/>
    </row>
    <row r="303" ht="12.75">
      <c r="A303" s="317"/>
    </row>
    <row r="304" ht="12.75">
      <c r="A304" s="317"/>
    </row>
    <row r="305" ht="12.75">
      <c r="A305" s="317"/>
    </row>
    <row r="306" ht="12.75">
      <c r="A306" s="317"/>
    </row>
    <row r="307" ht="12.75">
      <c r="A307" s="317"/>
    </row>
    <row r="308" ht="12.75">
      <c r="A308" s="317"/>
    </row>
    <row r="309" ht="12.75">
      <c r="A309" s="317"/>
    </row>
    <row r="310" ht="12.75">
      <c r="A310" s="317"/>
    </row>
    <row r="311" ht="12.75">
      <c r="A311" s="317"/>
    </row>
    <row r="312" ht="12.75">
      <c r="A312" s="317"/>
    </row>
    <row r="313" ht="12.75">
      <c r="A313" s="317"/>
    </row>
    <row r="314" ht="12.75">
      <c r="A314" s="317"/>
    </row>
    <row r="315" ht="12.75">
      <c r="A315" s="317"/>
    </row>
    <row r="316" ht="12.75">
      <c r="A316" s="317"/>
    </row>
    <row r="317" ht="12.75">
      <c r="A317" s="317"/>
    </row>
    <row r="318" ht="12.75">
      <c r="A318" s="317"/>
    </row>
    <row r="319" ht="12.75">
      <c r="A319" s="317"/>
    </row>
    <row r="320" ht="12.75">
      <c r="A320" s="317"/>
    </row>
    <row r="321" ht="12.75">
      <c r="A321" s="317"/>
    </row>
    <row r="322" ht="12.75">
      <c r="A322" s="317"/>
    </row>
    <row r="323" ht="12.75">
      <c r="A323" s="317"/>
    </row>
    <row r="324" ht="12.75">
      <c r="A324" s="317"/>
    </row>
    <row r="325" ht="12.75">
      <c r="A325" s="317"/>
    </row>
    <row r="326" ht="12.75">
      <c r="A326" s="317"/>
    </row>
    <row r="327" ht="12.75">
      <c r="A327" s="317"/>
    </row>
    <row r="328" ht="12.75">
      <c r="A328" s="317"/>
    </row>
    <row r="329" ht="12.75">
      <c r="A329" s="317"/>
    </row>
    <row r="330" ht="12.75">
      <c r="A330" s="317"/>
    </row>
    <row r="331" ht="12.75">
      <c r="A331" s="317"/>
    </row>
    <row r="332" ht="12.75">
      <c r="A332" s="317"/>
    </row>
    <row r="333" ht="12.75">
      <c r="A333" s="317"/>
    </row>
    <row r="334" ht="12.75">
      <c r="A334" s="317"/>
    </row>
    <row r="335" ht="12.75">
      <c r="A335" s="317"/>
    </row>
    <row r="336" ht="12.75">
      <c r="A336" s="317"/>
    </row>
    <row r="337" ht="12.75">
      <c r="A337" s="317"/>
    </row>
    <row r="338" ht="12.75">
      <c r="A338" s="317"/>
    </row>
    <row r="339" ht="12.75">
      <c r="A339" s="317"/>
    </row>
    <row r="340" ht="12.75">
      <c r="A340" s="317"/>
    </row>
    <row r="341" ht="12.75">
      <c r="A341" s="317"/>
    </row>
    <row r="342" ht="12.75">
      <c r="A342" s="317"/>
    </row>
    <row r="343" ht="12.75">
      <c r="A343" s="317"/>
    </row>
    <row r="344" ht="12.75">
      <c r="A344" s="317"/>
    </row>
    <row r="345" ht="12.75">
      <c r="A345" s="317"/>
    </row>
    <row r="346" ht="12.75">
      <c r="A346" s="317"/>
    </row>
    <row r="347" ht="12.75">
      <c r="A347" s="317"/>
    </row>
    <row r="348" ht="12.75">
      <c r="A348" s="317"/>
    </row>
    <row r="349" ht="12.75">
      <c r="A349" s="317"/>
    </row>
    <row r="350" ht="12.75">
      <c r="A350" s="317"/>
    </row>
    <row r="351" ht="12.75">
      <c r="A351" s="317"/>
    </row>
    <row r="352" ht="12.75">
      <c r="A352" s="317"/>
    </row>
    <row r="353" ht="12.75">
      <c r="A353" s="317"/>
    </row>
    <row r="354" ht="12.75">
      <c r="A354" s="317"/>
    </row>
    <row r="355" ht="12.75">
      <c r="A355" s="317"/>
    </row>
    <row r="356" ht="12.75">
      <c r="A356" s="317"/>
    </row>
    <row r="357" ht="12.75">
      <c r="A357" s="317"/>
    </row>
    <row r="358" ht="12.75">
      <c r="A358" s="317"/>
    </row>
    <row r="359" ht="12.75">
      <c r="A359" s="317"/>
    </row>
    <row r="360" ht="12.75">
      <c r="A360" s="317"/>
    </row>
    <row r="361" ht="12.75">
      <c r="A361" s="317"/>
    </row>
    <row r="362" ht="12.75">
      <c r="A362" s="317"/>
    </row>
    <row r="363" ht="12.75">
      <c r="A363" s="317"/>
    </row>
    <row r="364" ht="12.75">
      <c r="A364" s="317"/>
    </row>
    <row r="365" ht="12.75">
      <c r="A365" s="317"/>
    </row>
    <row r="366" ht="12.75">
      <c r="A366" s="317"/>
    </row>
    <row r="367" ht="12.75">
      <c r="A367" s="317"/>
    </row>
    <row r="368" ht="12.75">
      <c r="A368" s="317"/>
    </row>
    <row r="369" ht="12.75">
      <c r="A369" s="317"/>
    </row>
    <row r="370" ht="12.75">
      <c r="A370" s="317"/>
    </row>
    <row r="371" ht="12.75">
      <c r="A371" s="317"/>
    </row>
    <row r="372" ht="12.75">
      <c r="A372" s="317"/>
    </row>
    <row r="373" ht="12.75">
      <c r="A373" s="317"/>
    </row>
    <row r="374" ht="12.75">
      <c r="A374" s="317"/>
    </row>
    <row r="375" ht="12.75">
      <c r="A375" s="317"/>
    </row>
    <row r="376" ht="12.75">
      <c r="A376" s="317"/>
    </row>
    <row r="377" ht="12.75">
      <c r="A377" s="317"/>
    </row>
    <row r="378" ht="12.75">
      <c r="A378" s="317"/>
    </row>
    <row r="379" ht="12.75">
      <c r="A379" s="317"/>
    </row>
    <row r="380" ht="12.75">
      <c r="A380" s="317"/>
    </row>
    <row r="381" ht="12.75">
      <c r="A381" s="317"/>
    </row>
    <row r="382" ht="12.75">
      <c r="A382" s="317"/>
    </row>
    <row r="383" ht="12.75">
      <c r="A383" s="317"/>
    </row>
    <row r="384" ht="12.75">
      <c r="A384" s="317"/>
    </row>
    <row r="385" ht="12.75">
      <c r="A385" s="317"/>
    </row>
    <row r="386" ht="12.75">
      <c r="A386" s="317"/>
    </row>
    <row r="387" ht="12.75">
      <c r="A387" s="317"/>
    </row>
    <row r="388" ht="12.75">
      <c r="A388" s="317"/>
    </row>
    <row r="389" ht="12.75">
      <c r="A389" s="317"/>
    </row>
    <row r="390" ht="12.75">
      <c r="A390" s="317"/>
    </row>
    <row r="391" ht="12.75">
      <c r="A391" s="317"/>
    </row>
    <row r="392" ht="12.75">
      <c r="A392" s="317"/>
    </row>
    <row r="393" ht="12.75">
      <c r="A393" s="317"/>
    </row>
    <row r="394" ht="12.75">
      <c r="A394" s="317"/>
    </row>
    <row r="395" ht="12.75">
      <c r="A395" s="317"/>
    </row>
    <row r="396" ht="12.75">
      <c r="A396" s="317"/>
    </row>
    <row r="397" ht="12.75">
      <c r="A397" s="317"/>
    </row>
    <row r="398" ht="12.75">
      <c r="A398" s="317"/>
    </row>
    <row r="399" ht="12.75">
      <c r="A399" s="317"/>
    </row>
    <row r="400" ht="12.75">
      <c r="A400" s="317"/>
    </row>
    <row r="401" ht="12.75">
      <c r="A401" s="317"/>
    </row>
    <row r="402" ht="12.75">
      <c r="A402" s="317"/>
    </row>
    <row r="403" ht="12.75">
      <c r="A403" s="317"/>
    </row>
    <row r="404" ht="12.75">
      <c r="A404" s="317"/>
    </row>
    <row r="405" ht="12.75">
      <c r="A405" s="317"/>
    </row>
    <row r="406" ht="12.75">
      <c r="A406" s="317"/>
    </row>
    <row r="407" ht="12.75">
      <c r="A407" s="317"/>
    </row>
    <row r="408" ht="12.75">
      <c r="A408" s="317"/>
    </row>
    <row r="409" ht="12.75">
      <c r="A409" s="317"/>
    </row>
    <row r="410" ht="12.75">
      <c r="A410" s="317"/>
    </row>
    <row r="411" ht="12.75">
      <c r="A411" s="317"/>
    </row>
    <row r="412" ht="12.75">
      <c r="A412" s="317"/>
    </row>
    <row r="413" ht="12.75">
      <c r="A413" s="317"/>
    </row>
    <row r="414" ht="12.75">
      <c r="A414" s="317"/>
    </row>
    <row r="415" ht="12.75">
      <c r="A415" s="317"/>
    </row>
    <row r="416" ht="12.75">
      <c r="A416" s="317"/>
    </row>
    <row r="417" ht="12.75">
      <c r="A417" s="317"/>
    </row>
    <row r="418" ht="12.75">
      <c r="A418" s="317"/>
    </row>
    <row r="419" ht="12.75">
      <c r="A419" s="317"/>
    </row>
    <row r="420" ht="12.75">
      <c r="A420" s="317"/>
    </row>
    <row r="421" ht="12.75">
      <c r="A421" s="317"/>
    </row>
    <row r="422" ht="12.75">
      <c r="A422" s="317"/>
    </row>
    <row r="423" ht="12.75">
      <c r="A423" s="317"/>
    </row>
    <row r="424" ht="12.75">
      <c r="A424" s="317"/>
    </row>
    <row r="425" ht="12.75">
      <c r="A425" s="317"/>
    </row>
    <row r="426" ht="12.75">
      <c r="A426" s="317"/>
    </row>
    <row r="427" ht="12.75">
      <c r="A427" s="317"/>
    </row>
    <row r="428" ht="12.75">
      <c r="A428" s="317"/>
    </row>
    <row r="429" ht="12.75">
      <c r="A429" s="317"/>
    </row>
    <row r="430" ht="12.75">
      <c r="A430" s="317"/>
    </row>
    <row r="431" ht="12.75">
      <c r="A431" s="317"/>
    </row>
    <row r="432" ht="12.75">
      <c r="A432" s="317"/>
    </row>
    <row r="433" ht="12.75">
      <c r="A433" s="317"/>
    </row>
    <row r="434" ht="12.75">
      <c r="A434" s="317"/>
    </row>
    <row r="435" ht="12.75">
      <c r="A435" s="317"/>
    </row>
    <row r="436" ht="12.75">
      <c r="A436" s="317"/>
    </row>
    <row r="437" ht="12.75">
      <c r="A437" s="317"/>
    </row>
    <row r="438" ht="12.75">
      <c r="A438" s="317"/>
    </row>
    <row r="439" ht="12.75">
      <c r="A439" s="317"/>
    </row>
    <row r="440" ht="12.75">
      <c r="A440" s="317"/>
    </row>
    <row r="441" ht="12.75">
      <c r="A441" s="317"/>
    </row>
    <row r="442" ht="12.75">
      <c r="A442" s="317"/>
    </row>
    <row r="443" ht="12.75">
      <c r="A443" s="317"/>
    </row>
    <row r="444" ht="12.75">
      <c r="A444" s="317"/>
    </row>
    <row r="445" ht="12.75">
      <c r="A445" s="317"/>
    </row>
    <row r="446" ht="12.75">
      <c r="A446" s="317"/>
    </row>
    <row r="447" ht="12.75">
      <c r="A447" s="317"/>
    </row>
    <row r="448" ht="12.75">
      <c r="A448" s="317"/>
    </row>
    <row r="449" ht="12.75">
      <c r="A449" s="317"/>
    </row>
    <row r="450" ht="12.75">
      <c r="A450" s="317"/>
    </row>
    <row r="451" ht="12.75">
      <c r="A451" s="317"/>
    </row>
    <row r="452" ht="12.75">
      <c r="A452" s="317"/>
    </row>
    <row r="453" ht="12.75">
      <c r="A453" s="317"/>
    </row>
    <row r="454" ht="12.75">
      <c r="A454" s="317"/>
    </row>
    <row r="455" ht="12.75">
      <c r="A455" s="317"/>
    </row>
    <row r="456" ht="12.75">
      <c r="A456" s="317"/>
    </row>
    <row r="457" ht="12.75">
      <c r="A457" s="317"/>
    </row>
    <row r="458" ht="12.75">
      <c r="A458" s="317"/>
    </row>
    <row r="459" ht="12.75">
      <c r="A459" s="317"/>
    </row>
    <row r="460" ht="12.75">
      <c r="A460" s="317"/>
    </row>
    <row r="461" ht="12.75">
      <c r="A461" s="317"/>
    </row>
    <row r="462" ht="12.75">
      <c r="A462" s="317"/>
    </row>
    <row r="463" ht="12.75">
      <c r="A463" s="317"/>
    </row>
    <row r="464" ht="12.75">
      <c r="A464" s="317"/>
    </row>
    <row r="465" ht="12.75">
      <c r="A465" s="317"/>
    </row>
    <row r="466" ht="12.75">
      <c r="A466" s="317"/>
    </row>
    <row r="467" ht="12.75">
      <c r="A467" s="317"/>
    </row>
    <row r="468" ht="12.75">
      <c r="A468" s="317"/>
    </row>
    <row r="469" ht="12.75">
      <c r="A469" s="317"/>
    </row>
    <row r="470" ht="12.75">
      <c r="A470" s="317"/>
    </row>
    <row r="471" ht="12.75">
      <c r="A471" s="317"/>
    </row>
    <row r="472" ht="12.75">
      <c r="A472" s="317"/>
    </row>
    <row r="473" ht="12.75">
      <c r="A473" s="317"/>
    </row>
    <row r="474" ht="12.75">
      <c r="A474" s="317"/>
    </row>
    <row r="475" ht="12.75">
      <c r="A475" s="317"/>
    </row>
    <row r="476" ht="12.75">
      <c r="A476" s="317"/>
    </row>
    <row r="477" ht="12.75">
      <c r="A477" s="317"/>
    </row>
    <row r="478" ht="12.75">
      <c r="A478" s="317"/>
    </row>
    <row r="479" ht="12.75">
      <c r="A479" s="317"/>
    </row>
    <row r="480" ht="12.75">
      <c r="A480" s="317"/>
    </row>
    <row r="481" ht="12.75">
      <c r="A481" s="317"/>
    </row>
    <row r="482" ht="12.75">
      <c r="A482" s="317"/>
    </row>
    <row r="483" ht="12.75">
      <c r="A483" s="317"/>
    </row>
    <row r="484" ht="12.75">
      <c r="A484" s="317"/>
    </row>
    <row r="485" ht="12.75">
      <c r="A485" s="317"/>
    </row>
    <row r="486" ht="12.75">
      <c r="A486" s="317"/>
    </row>
    <row r="487" ht="12.75">
      <c r="A487" s="317"/>
    </row>
    <row r="488" ht="12.75">
      <c r="A488" s="317"/>
    </row>
    <row r="489" ht="12.75">
      <c r="A489" s="317"/>
    </row>
    <row r="490" ht="12.75">
      <c r="A490" s="317"/>
    </row>
    <row r="491" ht="12.75">
      <c r="A491" s="317"/>
    </row>
    <row r="492" ht="12.75">
      <c r="A492" s="317"/>
    </row>
    <row r="493" ht="12.75">
      <c r="A493" s="317"/>
    </row>
    <row r="494" ht="12.75">
      <c r="A494" s="317"/>
    </row>
    <row r="495" ht="12.75">
      <c r="A495" s="317"/>
    </row>
    <row r="496" ht="12.75">
      <c r="A496" s="317"/>
    </row>
    <row r="497" ht="12.75">
      <c r="A497" s="317"/>
    </row>
    <row r="498" ht="12.75">
      <c r="A498" s="317"/>
    </row>
    <row r="499" ht="12.75">
      <c r="A499" s="317"/>
    </row>
    <row r="500" ht="12.75">
      <c r="A500" s="317"/>
    </row>
    <row r="501" ht="12.75">
      <c r="A501" s="317"/>
    </row>
    <row r="502" ht="12.75">
      <c r="A502" s="317"/>
    </row>
    <row r="503" ht="12.75">
      <c r="A503" s="317"/>
    </row>
    <row r="504" ht="12.75">
      <c r="A504" s="317"/>
    </row>
    <row r="505" ht="12.75">
      <c r="A505" s="317"/>
    </row>
    <row r="506" ht="12.75">
      <c r="A506" s="317"/>
    </row>
    <row r="507" ht="12.75">
      <c r="A507" s="317"/>
    </row>
    <row r="508" ht="12.75">
      <c r="A508" s="317"/>
    </row>
    <row r="509" ht="12.75">
      <c r="A509" s="317"/>
    </row>
    <row r="510" ht="12.75">
      <c r="A510" s="317"/>
    </row>
    <row r="511" ht="12.75">
      <c r="A511" s="317"/>
    </row>
    <row r="512" ht="12.75">
      <c r="A512" s="317"/>
    </row>
    <row r="513" ht="12.75">
      <c r="A513" s="317"/>
    </row>
    <row r="514" ht="12.75">
      <c r="A514" s="317"/>
    </row>
    <row r="515" ht="12.75">
      <c r="A515" s="317"/>
    </row>
    <row r="516" ht="12.75">
      <c r="A516" s="317"/>
    </row>
    <row r="517" ht="12.75">
      <c r="A517" s="317"/>
    </row>
    <row r="518" ht="12.75">
      <c r="A518" s="317"/>
    </row>
    <row r="519" ht="12.75">
      <c r="A519" s="317"/>
    </row>
    <row r="520" ht="12.75">
      <c r="A520" s="317"/>
    </row>
    <row r="521" ht="12.75">
      <c r="A521" s="317"/>
    </row>
    <row r="522" ht="12.75">
      <c r="A522" s="317"/>
    </row>
    <row r="523" ht="12.75">
      <c r="A523" s="317"/>
    </row>
    <row r="524" ht="12.75">
      <c r="A524" s="317"/>
    </row>
    <row r="525" ht="12.75">
      <c r="A525" s="317"/>
    </row>
    <row r="526" ht="12.75">
      <c r="A526" s="317"/>
    </row>
    <row r="527" ht="12.75">
      <c r="A527" s="317"/>
    </row>
    <row r="528" ht="12.75">
      <c r="A528" s="317"/>
    </row>
    <row r="529" ht="12.75">
      <c r="A529" s="317"/>
    </row>
    <row r="530" ht="12.75">
      <c r="A530" s="317"/>
    </row>
    <row r="531" ht="12.75">
      <c r="A531" s="317"/>
    </row>
    <row r="532" ht="12.75">
      <c r="A532" s="317"/>
    </row>
    <row r="533" ht="12.75">
      <c r="A533" s="317"/>
    </row>
    <row r="534" ht="12.75">
      <c r="A534" s="317"/>
    </row>
    <row r="535" ht="12.75">
      <c r="A535" s="317"/>
    </row>
    <row r="536" ht="12.75">
      <c r="A536" s="317"/>
    </row>
    <row r="537" ht="12.75">
      <c r="A537" s="317"/>
    </row>
    <row r="538" ht="12.75">
      <c r="A538" s="317"/>
    </row>
    <row r="539" ht="12.75">
      <c r="A539" s="317"/>
    </row>
    <row r="540" ht="12.75">
      <c r="A540" s="317"/>
    </row>
    <row r="541" ht="12.75">
      <c r="A541" s="317"/>
    </row>
    <row r="542" ht="12.75">
      <c r="A542" s="317"/>
    </row>
    <row r="543" ht="12.75">
      <c r="A543" s="317"/>
    </row>
    <row r="544" ht="12.75">
      <c r="A544" s="317"/>
    </row>
    <row r="545" ht="12.75">
      <c r="A545" s="317"/>
    </row>
    <row r="546" ht="12.75">
      <c r="A546" s="317"/>
    </row>
    <row r="547" ht="12.75">
      <c r="A547" s="317"/>
    </row>
    <row r="548" ht="12.75">
      <c r="A548" s="317"/>
    </row>
    <row r="549" ht="12.75">
      <c r="A549" s="317"/>
    </row>
    <row r="550" ht="12.75">
      <c r="A550" s="317"/>
    </row>
    <row r="551" ht="12.75">
      <c r="A551" s="317"/>
    </row>
    <row r="552" ht="12.75">
      <c r="A552" s="317"/>
    </row>
    <row r="553" ht="12.75">
      <c r="A553" s="317"/>
    </row>
    <row r="554" ht="12.75">
      <c r="A554" s="317"/>
    </row>
    <row r="555" ht="12.75">
      <c r="A555" s="317"/>
    </row>
    <row r="556" ht="12.75">
      <c r="A556" s="317"/>
    </row>
    <row r="557" ht="12.75">
      <c r="A557" s="317"/>
    </row>
    <row r="558" ht="12.75">
      <c r="A558" s="317"/>
    </row>
    <row r="559" ht="12.75">
      <c r="A559" s="317"/>
    </row>
    <row r="560" ht="12.75">
      <c r="A560" s="317"/>
    </row>
    <row r="561" ht="12.75">
      <c r="A561" s="317"/>
    </row>
    <row r="562" ht="12.75">
      <c r="A562" s="317"/>
    </row>
    <row r="563" ht="12.75">
      <c r="A563" s="317"/>
    </row>
    <row r="564" ht="12.75">
      <c r="A564" s="317"/>
    </row>
    <row r="565" ht="12.75">
      <c r="A565" s="317"/>
    </row>
    <row r="566" ht="12.75">
      <c r="A566" s="317"/>
    </row>
    <row r="567" ht="12.75">
      <c r="A567" s="317"/>
    </row>
    <row r="568" ht="12.75">
      <c r="A568" s="317"/>
    </row>
    <row r="569" ht="12.75">
      <c r="A569" s="317"/>
    </row>
    <row r="570" ht="12.75">
      <c r="A570" s="317"/>
    </row>
    <row r="571" ht="12.75">
      <c r="A571" s="317"/>
    </row>
    <row r="572" ht="12.75">
      <c r="A572" s="317"/>
    </row>
    <row r="573" ht="12.75">
      <c r="A573" s="317"/>
    </row>
    <row r="574" ht="12.75">
      <c r="A574" s="317"/>
    </row>
    <row r="575" ht="12.75">
      <c r="A575" s="317"/>
    </row>
    <row r="576" ht="12.75">
      <c r="A576" s="317"/>
    </row>
    <row r="577" ht="12.75">
      <c r="A577" s="317"/>
    </row>
    <row r="578" ht="12.75">
      <c r="A578" s="317"/>
    </row>
    <row r="579" ht="12.75">
      <c r="A579" s="317"/>
    </row>
    <row r="580" ht="12.75">
      <c r="A580" s="317"/>
    </row>
    <row r="581" ht="12.75">
      <c r="A581" s="317"/>
    </row>
    <row r="582" ht="12.75">
      <c r="A582" s="317"/>
    </row>
    <row r="583" ht="12.75">
      <c r="A583" s="317"/>
    </row>
    <row r="584" ht="12.75">
      <c r="A584" s="317"/>
    </row>
    <row r="585" ht="12.75">
      <c r="A585" s="317"/>
    </row>
    <row r="586" ht="12.75">
      <c r="A586" s="317"/>
    </row>
    <row r="587" ht="12.75">
      <c r="A587" s="317"/>
    </row>
    <row r="588" ht="12.75">
      <c r="A588" s="317"/>
    </row>
    <row r="589" ht="12.75">
      <c r="A589" s="317"/>
    </row>
    <row r="590" ht="12.75">
      <c r="A590" s="317"/>
    </row>
    <row r="591" ht="12.75">
      <c r="A591" s="317"/>
    </row>
    <row r="592" ht="12.75">
      <c r="A592" s="317"/>
    </row>
    <row r="593" ht="12.75">
      <c r="A593" s="317"/>
    </row>
    <row r="594" ht="12.75">
      <c r="A594" s="317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5" customWidth="1"/>
    <col min="2" max="2" width="35.125" style="5" customWidth="1"/>
    <col min="3" max="3" width="7.00390625" style="5" customWidth="1"/>
    <col min="4" max="5" width="16.125" style="5" customWidth="1"/>
    <col min="6" max="16384" width="10.00390625" style="5" customWidth="1"/>
  </cols>
  <sheetData>
    <row r="1" spans="4:5" s="18" customFormat="1" ht="13.5" customHeight="1">
      <c r="D1" s="6" t="s">
        <v>81</v>
      </c>
      <c r="E1" s="6"/>
    </row>
    <row r="2" spans="1:5" s="18" customFormat="1" ht="13.5" customHeight="1">
      <c r="A2" s="159"/>
      <c r="B2" s="158"/>
      <c r="C2" s="16"/>
      <c r="D2" s="11" t="s">
        <v>137</v>
      </c>
      <c r="E2" s="11"/>
    </row>
    <row r="3" spans="1:5" s="18" customFormat="1" ht="13.5" customHeight="1">
      <c r="A3" s="159"/>
      <c r="B3" s="158"/>
      <c r="C3" s="16"/>
      <c r="D3" s="11" t="s">
        <v>69</v>
      </c>
      <c r="E3" s="11"/>
    </row>
    <row r="4" spans="1:5" s="18" customFormat="1" ht="13.5" customHeight="1">
      <c r="A4" s="159"/>
      <c r="B4" s="158"/>
      <c r="C4" s="172"/>
      <c r="D4" s="11" t="s">
        <v>82</v>
      </c>
      <c r="E4" s="11"/>
    </row>
    <row r="5" spans="1:5" s="18" customFormat="1" ht="14.25" customHeight="1">
      <c r="A5" s="159"/>
      <c r="B5" s="158"/>
      <c r="C5" s="172"/>
      <c r="D5" s="11"/>
      <c r="E5" s="11"/>
    </row>
    <row r="6" spans="1:5" s="18" customFormat="1" ht="71.25" customHeight="1">
      <c r="A6" s="14" t="s">
        <v>86</v>
      </c>
      <c r="B6" s="15"/>
      <c r="C6" s="16"/>
      <c r="D6" s="17"/>
      <c r="E6" s="17"/>
    </row>
    <row r="7" spans="1:5" s="18" customFormat="1" ht="21.75" customHeight="1" thickBot="1">
      <c r="A7" s="14"/>
      <c r="B7" s="15"/>
      <c r="C7" s="16"/>
      <c r="D7" s="17"/>
      <c r="E7" s="17" t="s">
        <v>9</v>
      </c>
    </row>
    <row r="8" spans="1:5" s="23" customFormat="1" ht="30" customHeight="1">
      <c r="A8" s="19" t="s">
        <v>0</v>
      </c>
      <c r="B8" s="173" t="s">
        <v>1</v>
      </c>
      <c r="C8" s="21" t="s">
        <v>2</v>
      </c>
      <c r="D8" s="174" t="s">
        <v>17</v>
      </c>
      <c r="E8" s="22" t="s">
        <v>3</v>
      </c>
    </row>
    <row r="9" spans="1:5" s="23" customFormat="1" ht="15.75" customHeight="1">
      <c r="A9" s="24" t="s">
        <v>4</v>
      </c>
      <c r="B9" s="102"/>
      <c r="C9" s="103" t="s">
        <v>5</v>
      </c>
      <c r="D9" s="27" t="s">
        <v>6</v>
      </c>
      <c r="E9" s="28" t="s">
        <v>6</v>
      </c>
    </row>
    <row r="10" spans="1:5" s="106" customFormat="1" ht="11.25" customHeight="1" thickBot="1">
      <c r="A10" s="175">
        <v>1</v>
      </c>
      <c r="B10" s="110">
        <v>2</v>
      </c>
      <c r="C10" s="110">
        <v>3</v>
      </c>
      <c r="D10" s="176">
        <v>4</v>
      </c>
      <c r="E10" s="234">
        <v>5</v>
      </c>
    </row>
    <row r="11" spans="1:5" s="100" customFormat="1" ht="22.5" customHeight="1" thickBot="1" thickTop="1">
      <c r="A11" s="38">
        <v>710</v>
      </c>
      <c r="B11" s="63" t="s">
        <v>76</v>
      </c>
      <c r="C11" s="40" t="s">
        <v>80</v>
      </c>
      <c r="D11" s="177">
        <f>D12</f>
        <v>52429</v>
      </c>
      <c r="E11" s="51">
        <f>E12</f>
        <v>52429</v>
      </c>
    </row>
    <row r="12" spans="1:5" s="100" customFormat="1" ht="27" customHeight="1" thickTop="1">
      <c r="A12" s="161">
        <v>71015</v>
      </c>
      <c r="B12" s="162" t="s">
        <v>77</v>
      </c>
      <c r="C12" s="180"/>
      <c r="D12" s="181">
        <f>SUM(D13:D20)</f>
        <v>52429</v>
      </c>
      <c r="E12" s="235">
        <f>SUM(E14:E20)</f>
        <v>52429</v>
      </c>
    </row>
    <row r="13" spans="1:5" s="100" customFormat="1" ht="76.5" customHeight="1">
      <c r="A13" s="90">
        <v>2110</v>
      </c>
      <c r="B13" s="188" t="s">
        <v>57</v>
      </c>
      <c r="C13" s="180"/>
      <c r="D13" s="182">
        <v>52429</v>
      </c>
      <c r="E13" s="235"/>
    </row>
    <row r="14" spans="1:5" s="100" customFormat="1" ht="21" customHeight="1">
      <c r="A14" s="46">
        <v>4010</v>
      </c>
      <c r="B14" s="120" t="s">
        <v>14</v>
      </c>
      <c r="C14" s="59"/>
      <c r="D14" s="178"/>
      <c r="E14" s="62">
        <v>34000</v>
      </c>
    </row>
    <row r="15" spans="1:5" s="100" customFormat="1" ht="21" customHeight="1">
      <c r="A15" s="46">
        <v>4110</v>
      </c>
      <c r="B15" s="183" t="s">
        <v>12</v>
      </c>
      <c r="C15" s="170"/>
      <c r="D15" s="178"/>
      <c r="E15" s="119">
        <v>6185</v>
      </c>
    </row>
    <row r="16" spans="1:5" s="100" customFormat="1" ht="21" customHeight="1">
      <c r="A16" s="46">
        <v>4120</v>
      </c>
      <c r="B16" s="120" t="s">
        <v>53</v>
      </c>
      <c r="C16" s="170"/>
      <c r="D16" s="178"/>
      <c r="E16" s="119">
        <v>244</v>
      </c>
    </row>
    <row r="17" spans="1:5" s="100" customFormat="1" ht="21" customHeight="1">
      <c r="A17" s="46">
        <v>4210</v>
      </c>
      <c r="B17" s="120" t="s">
        <v>44</v>
      </c>
      <c r="C17" s="135"/>
      <c r="D17" s="184"/>
      <c r="E17" s="62">
        <v>3000</v>
      </c>
    </row>
    <row r="18" spans="1:5" s="100" customFormat="1" ht="21" customHeight="1">
      <c r="A18" s="46">
        <v>4300</v>
      </c>
      <c r="B18" s="120" t="s">
        <v>10</v>
      </c>
      <c r="C18" s="185"/>
      <c r="D18" s="184"/>
      <c r="E18" s="62">
        <v>3600</v>
      </c>
    </row>
    <row r="19" spans="1:5" s="100" customFormat="1" ht="21" customHeight="1">
      <c r="A19" s="46">
        <v>4410</v>
      </c>
      <c r="B19" s="120" t="s">
        <v>78</v>
      </c>
      <c r="C19" s="170"/>
      <c r="D19" s="178"/>
      <c r="E19" s="119">
        <v>4500</v>
      </c>
    </row>
    <row r="20" spans="1:5" s="100" customFormat="1" ht="21" customHeight="1" thickBot="1">
      <c r="A20" s="91">
        <v>4440</v>
      </c>
      <c r="B20" s="82" t="s">
        <v>79</v>
      </c>
      <c r="C20" s="186"/>
      <c r="D20" s="187"/>
      <c r="E20" s="84">
        <v>900</v>
      </c>
    </row>
    <row r="21" spans="1:5" s="100" customFormat="1" ht="44.25" customHeight="1" thickBot="1" thickTop="1">
      <c r="A21" s="38">
        <v>853</v>
      </c>
      <c r="B21" s="39" t="s">
        <v>15</v>
      </c>
      <c r="C21" s="194" t="s">
        <v>60</v>
      </c>
      <c r="D21" s="236">
        <f>D22</f>
        <v>6002</v>
      </c>
      <c r="E21" s="189">
        <f>E22</f>
        <v>6002</v>
      </c>
    </row>
    <row r="22" spans="1:5" s="100" customFormat="1" ht="21" customHeight="1" thickTop="1">
      <c r="A22" s="53" t="s">
        <v>54</v>
      </c>
      <c r="B22" s="54" t="s">
        <v>55</v>
      </c>
      <c r="C22" s="55"/>
      <c r="D22" s="56">
        <f>SUM(D23)</f>
        <v>6002</v>
      </c>
      <c r="E22" s="124">
        <f>SUM(E23:E24)</f>
        <v>6002</v>
      </c>
    </row>
    <row r="23" spans="1:5" s="100" customFormat="1" ht="74.25" customHeight="1">
      <c r="A23" s="92" t="s">
        <v>56</v>
      </c>
      <c r="B23" s="88" t="s">
        <v>57</v>
      </c>
      <c r="C23" s="59"/>
      <c r="D23" s="213">
        <v>6002</v>
      </c>
      <c r="E23" s="81"/>
    </row>
    <row r="24" spans="1:5" s="100" customFormat="1" ht="21" customHeight="1" thickBot="1">
      <c r="A24" s="92" t="s">
        <v>58</v>
      </c>
      <c r="B24" s="76" t="s">
        <v>59</v>
      </c>
      <c r="C24" s="59"/>
      <c r="D24" s="60"/>
      <c r="E24" s="119">
        <v>6002</v>
      </c>
    </row>
    <row r="25" spans="1:5" s="179" customFormat="1" ht="24" customHeight="1" thickBot="1" thickTop="1">
      <c r="A25" s="237"/>
      <c r="B25" s="241" t="s">
        <v>7</v>
      </c>
      <c r="C25" s="238"/>
      <c r="D25" s="239">
        <f>D21+D11</f>
        <v>58431</v>
      </c>
      <c r="E25" s="240">
        <f>E21+E11</f>
        <v>58431</v>
      </c>
    </row>
    <row r="26" spans="1:5" ht="16.5" thickTop="1">
      <c r="A26" s="100"/>
      <c r="B26" s="100"/>
      <c r="C26" s="100"/>
      <c r="D26" s="100"/>
      <c r="E26" s="100"/>
    </row>
    <row r="27" spans="1:5" ht="15.75">
      <c r="A27" s="100"/>
      <c r="B27" s="100"/>
      <c r="C27" s="100"/>
      <c r="D27" s="100"/>
      <c r="E27" s="100"/>
    </row>
    <row r="28" spans="1:5" ht="15.75">
      <c r="A28" s="100"/>
      <c r="B28" s="100"/>
      <c r="C28" s="100"/>
      <c r="D28" s="100"/>
      <c r="E28" s="100"/>
    </row>
    <row r="29" spans="1:5" ht="15.75">
      <c r="A29" s="100"/>
      <c r="B29" s="100"/>
      <c r="C29" s="100"/>
      <c r="D29" s="100"/>
      <c r="E29" s="100"/>
    </row>
    <row r="30" spans="1:5" ht="15.75">
      <c r="A30" s="100"/>
      <c r="B30" s="100"/>
      <c r="C30" s="100"/>
      <c r="D30" s="100"/>
      <c r="E30" s="100"/>
    </row>
    <row r="31" spans="1:5" ht="15.75">
      <c r="A31" s="100"/>
      <c r="B31" s="100"/>
      <c r="C31" s="100"/>
      <c r="D31" s="100"/>
      <c r="E31" s="100"/>
    </row>
    <row r="32" spans="1:5" ht="15.75">
      <c r="A32" s="100"/>
      <c r="B32" s="100"/>
      <c r="C32" s="100"/>
      <c r="D32" s="100"/>
      <c r="E32" s="100"/>
    </row>
    <row r="33" spans="1:5" ht="15.75">
      <c r="A33" s="100"/>
      <c r="B33" s="100"/>
      <c r="C33" s="100"/>
      <c r="D33" s="100"/>
      <c r="E33" s="100"/>
    </row>
    <row r="34" spans="1:5" ht="15.75">
      <c r="A34" s="100"/>
      <c r="B34" s="100"/>
      <c r="C34" s="100"/>
      <c r="D34" s="100"/>
      <c r="E34" s="100"/>
    </row>
    <row r="35" spans="1:5" ht="15.75">
      <c r="A35" s="100"/>
      <c r="B35" s="100"/>
      <c r="C35" s="100"/>
      <c r="D35" s="100"/>
      <c r="E35" s="100"/>
    </row>
    <row r="36" spans="1:5" ht="15.75">
      <c r="A36" s="100"/>
      <c r="B36" s="100"/>
      <c r="C36" s="100"/>
      <c r="D36" s="100"/>
      <c r="E36" s="100"/>
    </row>
    <row r="37" spans="1:5" ht="15.75">
      <c r="A37" s="100"/>
      <c r="B37" s="100"/>
      <c r="C37" s="100"/>
      <c r="D37" s="100"/>
      <c r="E37" s="100"/>
    </row>
    <row r="38" spans="1:5" ht="15.75">
      <c r="A38" s="100"/>
      <c r="B38" s="100"/>
      <c r="C38" s="100"/>
      <c r="D38" s="100"/>
      <c r="E38" s="100"/>
    </row>
  </sheetData>
  <printOptions horizontalCentered="1"/>
  <pageMargins left="0.76" right="0" top="0.984251968503937" bottom="0.82" header="0.59" footer="0.34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2004-04-20T11:09:16Z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