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2"/>
  </bookViews>
  <sheets>
    <sheet name="Zal nr 1" sheetId="1" r:id="rId1"/>
    <sheet name="Zał nr 2" sheetId="2" r:id="rId2"/>
    <sheet name="Zal nr 3" sheetId="3" r:id="rId3"/>
  </sheets>
  <definedNames>
    <definedName name="_xlnm.Print_Titles" localSheetId="0">'Zal nr 1'!$8:$10</definedName>
    <definedName name="_xlnm.Print_Titles" localSheetId="1">'Zał nr 2'!$8:$10</definedName>
  </definedNames>
  <calcPr fullCalcOnLoad="1"/>
</workbook>
</file>

<file path=xl/sharedStrings.xml><?xml version="1.0" encoding="utf-8"?>
<sst xmlns="http://schemas.openxmlformats.org/spreadsheetml/2006/main" count="144" uniqueCount="88">
  <si>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</si>
  <si>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</si>
  <si>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</si>
  <si>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</si>
  <si>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</si>
  <si>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</si>
  <si>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</si>
  <si>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</si>
  <si>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</si>
  <si>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</si>
  <si>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</si>
  <si>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</si>
  <si>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Zakup usług pozostałych</t>
  </si>
  <si>
    <t>Pozostała działalność</t>
  </si>
  <si>
    <t>KS</t>
  </si>
  <si>
    <t>OGÓŁEM</t>
  </si>
  <si>
    <t>per saldo</t>
  </si>
  <si>
    <t>Zakup materiałów i wyposażenia</t>
  </si>
  <si>
    <t>Załącznik nr 2 do Zarządzenia</t>
  </si>
  <si>
    <t>ADMINISTRACJA PUBLICZNA</t>
  </si>
  <si>
    <t>Wynagrodzenia bezosobowe</t>
  </si>
  <si>
    <t>Wydatki na zakupy inwestycyjne jednostek budżetowych</t>
  </si>
  <si>
    <t>OCHRONA ZDROWIA</t>
  </si>
  <si>
    <t>Załącznik nr  3 do Zarządzenia</t>
  </si>
  <si>
    <t>POMOC SPOŁECZNA</t>
  </si>
  <si>
    <t>Składki na ubezpieczenia społeczne</t>
  </si>
  <si>
    <t>Świadczenia społeczne</t>
  </si>
  <si>
    <t>Dodatki mieszkaniowe</t>
  </si>
  <si>
    <t>Składki na FP</t>
  </si>
  <si>
    <t>Ośrodki pomocy społecznej</t>
  </si>
  <si>
    <t>754</t>
  </si>
  <si>
    <t>BEZPIECZEŃSTWO PUBLICZNE I OCHRONA PRZECIWPOŻAROWA</t>
  </si>
  <si>
    <t>75411</t>
  </si>
  <si>
    <t>Komendy powiatowe Państwowej Straży Pożarnej</t>
  </si>
  <si>
    <t>BZK</t>
  </si>
  <si>
    <t>GOSPODARKA MIESZKANIOWA</t>
  </si>
  <si>
    <t>N</t>
  </si>
  <si>
    <t>Kary i odszkodowania wypłacane na rzecz osób fizycznych</t>
  </si>
  <si>
    <t>Koszty postępowania sądowego i prokuratorskiego</t>
  </si>
  <si>
    <t>Gospodarka gruntami i nieruchomościami</t>
  </si>
  <si>
    <t>OA</t>
  </si>
  <si>
    <t>75020</t>
  </si>
  <si>
    <t>Starostwa powiatowe</t>
  </si>
  <si>
    <t>Km</t>
  </si>
  <si>
    <t>4210</t>
  </si>
  <si>
    <t>Różne opłaty i składki</t>
  </si>
  <si>
    <t>Rp</t>
  </si>
  <si>
    <t>Pozostałe odsetki</t>
  </si>
  <si>
    <t>Placówki opiekuńczo - wychowawcze</t>
  </si>
  <si>
    <t>Rodziny zastępcze</t>
  </si>
  <si>
    <t>Programy polityki zdrowotnej</t>
  </si>
  <si>
    <t>Dotacja podmiotowa z budżetu dla pozostałych jednostek sektora finansów publicznych</t>
  </si>
  <si>
    <t>854</t>
  </si>
  <si>
    <t>EDUKACYJNA OPIEKA WYCHOWAWCZA</t>
  </si>
  <si>
    <t>E</t>
  </si>
  <si>
    <r>
      <t>Zakup materiałów i wyposażenia - "EDUKACJA -</t>
    </r>
    <r>
      <rPr>
        <i/>
        <sz val="11"/>
        <rFont val="Times New Roman CE"/>
        <family val="1"/>
      </rPr>
      <t xml:space="preserve"> program pomocy w dostępie do nauki dzieci i młodzieży niepełnosprawnej"</t>
    </r>
  </si>
  <si>
    <t>z dnia 27 lutego 2006 r.</t>
  </si>
  <si>
    <t>801</t>
  </si>
  <si>
    <t>OŚWIATA I WYCHOWANIE</t>
  </si>
  <si>
    <t>80195</t>
  </si>
  <si>
    <t>Zakup pomocy dydaktycznych, naukowych i książek</t>
  </si>
  <si>
    <t>I Liceum Ogólnokształcące</t>
  </si>
  <si>
    <t>II Liceum Ogólnokształcące</t>
  </si>
  <si>
    <t>Zespół Szkół Nr 2</t>
  </si>
  <si>
    <t>Zespół Szkół Nr 3</t>
  </si>
  <si>
    <t>ZMIANY W  PLANIE  WYDATKÓW NA ZADANIA WŁASNE POWIATU   W  2006  ROKU</t>
  </si>
  <si>
    <t>Dotacje celowe przekazane dla powiatu na zadania bieżące realizowane na podstawie porozumień między jednostkami samorządu terytorialnego</t>
  </si>
  <si>
    <t>ZMIANY  PLANU  DOCHODÓW  I  WYDATKÓW NA  ZADANIA  ZLECONE                                                GMINIE Z ZAKRESU ADMINISTRACJI  RZĄDOWEJ                                                                                            W  2006  ROKU</t>
  </si>
  <si>
    <t>URZĘDY NACZELNYCH ORGANÓW WŁADZY PAŃSTWOWEJ, KONTROLI I OCHRONY PRAWA ORAZ SĄDOWNICTWA</t>
  </si>
  <si>
    <t>Dotacje celowe otrzymane z budżetu państwa na realizację zadań bieżących z zakresu administracji rządowej oraz innych zadań zleconych gminie ustawami</t>
  </si>
  <si>
    <t>Urzędy naczelnych organów wladzy państwowej, kontroli i ochrony prawa</t>
  </si>
  <si>
    <t xml:space="preserve">Dotacja celowa z budżetu dla pozostałych jednostek zaliczanych do sektora finansów publicznych </t>
  </si>
  <si>
    <t>Urząd Miejski</t>
  </si>
  <si>
    <t>ZMIANY PLANU  DOCHODÓW  I  WYDATKÓW  NA  ZADANIA  WŁASNE  GMINY   W  2006  ROKU</t>
  </si>
  <si>
    <t>Fn</t>
  </si>
  <si>
    <t>Rezerwy ogólne i celowe</t>
  </si>
  <si>
    <t>Rezerwa ogólna do 1 % wydatków</t>
  </si>
  <si>
    <t>75414</t>
  </si>
  <si>
    <t>Obrona cywilna</t>
  </si>
  <si>
    <t>Jednostki specjalistycznego poradnictwa, mieszkania chronione i ośrodki interwencji kryzysowej</t>
  </si>
  <si>
    <t>Zakup usług remontowych</t>
  </si>
  <si>
    <t>Wpływy z tytułu pomocy finansowej udzielanej między jednostkami samorządu terytorialnego na dofinansowanie własnych zadań bieżących</t>
  </si>
  <si>
    <t>Wydatki osobowe niezaliczone do wynagrodzeń</t>
  </si>
  <si>
    <t>Specjalne ośrodki szkolno - wychowawcze</t>
  </si>
  <si>
    <t>Zakup usług przez jednostki samorządu terytorialnego od innych jednostek samorządu terytorialnego</t>
  </si>
  <si>
    <t>Domy pomocy społecznej</t>
  </si>
  <si>
    <t>RÓŻNE ROZLICZENIA</t>
  </si>
  <si>
    <t xml:space="preserve">Nr  411 / 2422 / 06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</si>
</sst>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1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i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 CE"/>
      <family val="1"/>
    </font>
    <font>
      <i/>
      <sz val="11"/>
      <name val="Times New Roman CE"/>
      <family val="1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165" fontId="3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 applyProtection="1">
      <alignment horizontal="centerContinuous" vertical="center"/>
      <protection locked="0"/>
    </xf>
    <xf numFmtId="0" fontId="8" fillId="0" borderId="11" xfId="0" applyNumberFormat="1" applyFont="1" applyFill="1" applyBorder="1" applyAlignment="1" applyProtection="1">
      <alignment vertical="center" wrapText="1"/>
      <protection locked="0"/>
    </xf>
    <xf numFmtId="164" fontId="8" fillId="0" borderId="11" xfId="0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 applyProtection="1">
      <alignment horizontal="right" vertical="center"/>
      <protection locked="0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164" fontId="8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3" fontId="10" fillId="0" borderId="12" xfId="0" applyNumberFormat="1" applyFont="1" applyBorder="1" applyAlignment="1">
      <alignment horizontal="centerContinuous" vertical="center"/>
    </xf>
    <xf numFmtId="3" fontId="10" fillId="0" borderId="13" xfId="0" applyNumberFormat="1" applyFont="1" applyBorder="1" applyAlignment="1">
      <alignment horizontal="centerContinuous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top" wrapText="1"/>
      <protection locked="0"/>
    </xf>
    <xf numFmtId="0" fontId="4" fillId="0" borderId="20" xfId="0" applyNumberFormat="1" applyFont="1" applyFill="1" applyBorder="1" applyAlignment="1" applyProtection="1">
      <alignment horizontal="center" vertical="top" wrapText="1"/>
      <protection locked="0"/>
    </xf>
    <xf numFmtId="0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>
      <alignment vertical="center" wrapText="1"/>
    </xf>
    <xf numFmtId="0" fontId="3" fillId="0" borderId="16" xfId="0" applyNumberFormat="1" applyFont="1" applyFill="1" applyBorder="1" applyAlignment="1" applyProtection="1">
      <alignment vertical="center"/>
      <protection locked="0"/>
    </xf>
    <xf numFmtId="0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24" xfId="0" applyNumberFormat="1" applyFont="1" applyFill="1" applyBorder="1" applyAlignment="1" applyProtection="1">
      <alignment horizontal="centerContinuous" vertical="center"/>
      <protection locked="0"/>
    </xf>
    <xf numFmtId="3" fontId="8" fillId="0" borderId="25" xfId="0" applyNumberFormat="1" applyFont="1" applyFill="1" applyBorder="1" applyAlignment="1" applyProtection="1">
      <alignment horizontal="right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NumberFormat="1" applyFont="1" applyFill="1" applyBorder="1" applyAlignment="1" applyProtection="1">
      <alignment horizontal="centerContinuous" vertical="center"/>
      <protection locked="0"/>
    </xf>
    <xf numFmtId="0" fontId="8" fillId="0" borderId="20" xfId="0" applyNumberFormat="1" applyFont="1" applyFill="1" applyBorder="1" applyAlignment="1" applyProtection="1">
      <alignment vertical="center" wrapText="1"/>
      <protection locked="0"/>
    </xf>
    <xf numFmtId="0" fontId="8" fillId="0" borderId="30" xfId="0" applyNumberFormat="1" applyFont="1" applyFill="1" applyBorder="1" applyAlignment="1" applyProtection="1">
      <alignment vertical="center" wrapText="1"/>
      <protection locked="0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" fontId="15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5" xfId="20" applyNumberFormat="1" applyFont="1" applyFill="1" applyBorder="1" applyAlignment="1" applyProtection="1">
      <alignment vertical="center" wrapText="1"/>
      <protection locked="0"/>
    </xf>
    <xf numFmtId="3" fontId="15" fillId="0" borderId="33" xfId="0" applyNumberFormat="1" applyFont="1" applyBorder="1" applyAlignment="1">
      <alignment vertical="center"/>
    </xf>
    <xf numFmtId="3" fontId="13" fillId="0" borderId="32" xfId="0" applyNumberFormat="1" applyFont="1" applyBorder="1" applyAlignment="1">
      <alignment vertical="center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15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35" xfId="0" applyNumberFormat="1" applyFont="1" applyFill="1" applyBorder="1" applyAlignment="1" applyProtection="1">
      <alignment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36" xfId="0" applyNumberFormat="1" applyFont="1" applyFill="1" applyBorder="1" applyAlignment="1" applyProtection="1">
      <alignment vertical="center" wrapText="1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37" xfId="0" applyNumberFormat="1" applyFont="1" applyFill="1" applyBorder="1" applyAlignment="1" applyProtection="1">
      <alignment horizontal="right" vertical="center"/>
      <protection locked="0"/>
    </xf>
    <xf numFmtId="0" fontId="9" fillId="0" borderId="8" xfId="0" applyNumberFormat="1" applyFont="1" applyFill="1" applyBorder="1" applyAlignment="1" applyProtection="1">
      <alignment horizontal="centerContinuous" vertical="center"/>
      <protection locked="0"/>
    </xf>
    <xf numFmtId="0" fontId="0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38" xfId="0" applyFont="1" applyBorder="1" applyAlignment="1">
      <alignment horizontal="center" vertical="center"/>
    </xf>
    <xf numFmtId="0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vertical="center" wrapText="1"/>
    </xf>
    <xf numFmtId="0" fontId="1" fillId="0" borderId="13" xfId="0" applyNumberFormat="1" applyFont="1" applyFill="1" applyBorder="1" applyAlignment="1" applyProtection="1">
      <alignment horizontal="centerContinuous"/>
      <protection locked="0"/>
    </xf>
    <xf numFmtId="0" fontId="8" fillId="0" borderId="40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41" xfId="0" applyNumberFormat="1" applyFont="1" applyFill="1" applyBorder="1" applyAlignment="1" applyProtection="1">
      <alignment horizontal="center" vertical="center"/>
      <protection locked="0"/>
    </xf>
    <xf numFmtId="164" fontId="8" fillId="0" borderId="42" xfId="0" applyNumberFormat="1" applyFont="1" applyFill="1" applyBorder="1" applyAlignment="1" applyProtection="1">
      <alignment horizontal="center" vertical="center"/>
      <protection locked="0"/>
    </xf>
    <xf numFmtId="164" fontId="8" fillId="0" borderId="43" xfId="0" applyNumberFormat="1" applyFont="1" applyFill="1" applyBorder="1" applyAlignment="1" applyProtection="1">
      <alignment horizontal="center" vertical="center"/>
      <protection locked="0"/>
    </xf>
    <xf numFmtId="164" fontId="9" fillId="0" borderId="36" xfId="0" applyNumberFormat="1" applyFont="1" applyFill="1" applyBorder="1" applyAlignment="1" applyProtection="1">
      <alignment horizontal="center" vertical="center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  <protection locked="0"/>
    </xf>
    <xf numFmtId="164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Continuous" vertical="center"/>
      <protection locked="0"/>
    </xf>
    <xf numFmtId="0" fontId="8" fillId="0" borderId="17" xfId="0" applyNumberFormat="1" applyFont="1" applyFill="1" applyBorder="1" applyAlignment="1" applyProtection="1">
      <alignment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1" xfId="20" applyNumberFormat="1" applyFont="1" applyFill="1" applyBorder="1" applyAlignment="1" applyProtection="1">
      <alignment vertical="center" wrapText="1"/>
      <protection locked="0"/>
    </xf>
    <xf numFmtId="3" fontId="13" fillId="0" borderId="11" xfId="0" applyNumberFormat="1" applyFont="1" applyBorder="1" applyAlignment="1">
      <alignment horizontal="center" vertical="center"/>
    </xf>
    <xf numFmtId="3" fontId="13" fillId="0" borderId="45" xfId="0" applyNumberFormat="1" applyFont="1" applyBorder="1" applyAlignment="1">
      <alignment horizontal="right" vertical="center"/>
    </xf>
    <xf numFmtId="3" fontId="15" fillId="0" borderId="5" xfId="0" applyNumberFormat="1" applyFont="1" applyBorder="1" applyAlignment="1">
      <alignment vertical="center"/>
    </xf>
    <xf numFmtId="0" fontId="8" fillId="0" borderId="8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  <protection locked="0"/>
    </xf>
    <xf numFmtId="3" fontId="8" fillId="0" borderId="37" xfId="0" applyNumberFormat="1" applyFont="1" applyFill="1" applyBorder="1" applyAlignment="1" applyProtection="1">
      <alignment horizontal="right" vertical="center"/>
      <protection locked="0"/>
    </xf>
    <xf numFmtId="164" fontId="8" fillId="0" borderId="46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centerContinuous" vertical="center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vertical="center" wrapText="1"/>
      <protection locked="0"/>
    </xf>
    <xf numFmtId="0" fontId="9" fillId="0" borderId="22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/>
    </xf>
    <xf numFmtId="3" fontId="9" fillId="0" borderId="47" xfId="0" applyNumberFormat="1" applyFont="1" applyBorder="1" applyAlignment="1">
      <alignment vertical="center"/>
    </xf>
    <xf numFmtId="3" fontId="9" fillId="0" borderId="48" xfId="0" applyNumberFormat="1" applyFont="1" applyBorder="1" applyAlignment="1">
      <alignment vertical="center"/>
    </xf>
    <xf numFmtId="0" fontId="9" fillId="0" borderId="49" xfId="0" applyNumberFormat="1" applyFont="1" applyFill="1" applyBorder="1" applyAlignment="1" applyProtection="1">
      <alignment horizontal="centerContinuous" vertical="center"/>
      <protection locked="0"/>
    </xf>
    <xf numFmtId="0" fontId="8" fillId="0" borderId="14" xfId="0" applyFont="1" applyBorder="1" applyAlignment="1">
      <alignment vertical="center"/>
    </xf>
    <xf numFmtId="0" fontId="8" fillId="0" borderId="50" xfId="0" applyNumberFormat="1" applyFont="1" applyFill="1" applyBorder="1" applyAlignment="1" applyProtection="1">
      <alignment horizontal="centerContinuous" vertical="center"/>
      <protection locked="0"/>
    </xf>
    <xf numFmtId="0" fontId="8" fillId="0" borderId="51" xfId="0" applyFont="1" applyBorder="1" applyAlignment="1">
      <alignment vertical="center"/>
    </xf>
    <xf numFmtId="164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31" xfId="0" applyNumberFormat="1" applyFont="1" applyFill="1" applyBorder="1" applyAlignment="1" applyProtection="1">
      <alignment vertical="center" wrapText="1"/>
      <protection locked="0"/>
    </xf>
    <xf numFmtId="3" fontId="15" fillId="0" borderId="33" xfId="0" applyNumberFormat="1" applyFont="1" applyBorder="1" applyAlignment="1">
      <alignment horizontal="right" vertical="center"/>
    </xf>
    <xf numFmtId="0" fontId="8" fillId="0" borderId="29" xfId="0" applyNumberFormat="1" applyFont="1" applyFill="1" applyBorder="1" applyAlignment="1" applyProtection="1">
      <alignment horizontal="centerContinuous" vertical="center"/>
      <protection locked="0"/>
    </xf>
    <xf numFmtId="0" fontId="8" fillId="0" borderId="35" xfId="0" applyNumberFormat="1" applyFont="1" applyFill="1" applyBorder="1" applyAlignment="1" applyProtection="1">
      <alignment vertical="center" wrapText="1"/>
      <protection locked="0"/>
    </xf>
    <xf numFmtId="164" fontId="8" fillId="0" borderId="43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NumberFormat="1" applyFont="1" applyFill="1" applyBorder="1" applyAlignment="1" applyProtection="1">
      <alignment vertical="center" wrapText="1"/>
      <protection locked="0"/>
    </xf>
    <xf numFmtId="0" fontId="9" fillId="0" borderId="35" xfId="0" applyNumberFormat="1" applyFont="1" applyFill="1" applyBorder="1" applyAlignment="1" applyProtection="1">
      <alignment vertical="center" wrapText="1"/>
      <protection locked="0"/>
    </xf>
    <xf numFmtId="3" fontId="8" fillId="0" borderId="13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1" fontId="13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40" xfId="20" applyNumberFormat="1" applyFont="1" applyFill="1" applyBorder="1" applyAlignment="1" applyProtection="1">
      <alignment vertical="center" wrapText="1"/>
      <protection locked="0"/>
    </xf>
    <xf numFmtId="3" fontId="7" fillId="0" borderId="52" xfId="0" applyNumberFormat="1" applyFont="1" applyFill="1" applyBorder="1" applyAlignment="1" applyProtection="1">
      <alignment horizontal="center" vertical="center"/>
      <protection locked="0"/>
    </xf>
    <xf numFmtId="3" fontId="13" fillId="0" borderId="53" xfId="0" applyNumberFormat="1" applyFont="1" applyFill="1" applyBorder="1" applyAlignment="1" applyProtection="1">
      <alignment horizontal="right" vertical="center"/>
      <protection locked="0"/>
    </xf>
    <xf numFmtId="3" fontId="15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12" xfId="0" applyNumberFormat="1" applyFont="1" applyFill="1" applyBorder="1" applyAlignment="1" applyProtection="1">
      <alignment horizontal="right" vertical="center"/>
      <protection locked="0"/>
    </xf>
    <xf numFmtId="3" fontId="8" fillId="0" borderId="54" xfId="0" applyNumberFormat="1" applyFont="1" applyFill="1" applyBorder="1" applyAlignment="1" applyProtection="1">
      <alignment horizontal="right" vertical="center"/>
      <protection locked="0"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51" xfId="0" applyNumberFormat="1" applyFont="1" applyFill="1" applyBorder="1" applyAlignment="1" applyProtection="1">
      <alignment horizontal="right" vertical="center"/>
      <protection locked="0"/>
    </xf>
    <xf numFmtId="3" fontId="9" fillId="0" borderId="51" xfId="0" applyNumberFormat="1" applyFont="1" applyFill="1" applyBorder="1" applyAlignment="1" applyProtection="1">
      <alignment horizontal="right" vertical="center"/>
      <protection locked="0"/>
    </xf>
    <xf numFmtId="3" fontId="8" fillId="0" borderId="54" xfId="0" applyNumberFormat="1" applyFont="1" applyFill="1" applyBorder="1" applyAlignment="1" applyProtection="1">
      <alignment horizontal="right" vertical="center"/>
      <protection locked="0"/>
    </xf>
    <xf numFmtId="3" fontId="15" fillId="0" borderId="0" xfId="0" applyNumberFormat="1" applyFont="1" applyBorder="1" applyAlignment="1">
      <alignment vertical="center"/>
    </xf>
    <xf numFmtId="3" fontId="13" fillId="0" borderId="30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7" fillId="0" borderId="55" xfId="0" applyNumberFormat="1" applyFont="1" applyFill="1" applyBorder="1" applyAlignment="1" applyProtection="1">
      <alignment horizontal="center" vertical="center"/>
      <protection locked="0"/>
    </xf>
    <xf numFmtId="164" fontId="8" fillId="0" borderId="45" xfId="0" applyNumberFormat="1" applyFont="1" applyFill="1" applyBorder="1" applyAlignment="1" applyProtection="1">
      <alignment horizontal="center" vertical="center"/>
      <protection locked="0"/>
    </xf>
    <xf numFmtId="164" fontId="8" fillId="0" borderId="56" xfId="0" applyNumberFormat="1" applyFont="1" applyFill="1" applyBorder="1" applyAlignment="1" applyProtection="1">
      <alignment horizontal="center" vertical="center"/>
      <protection locked="0"/>
    </xf>
    <xf numFmtId="164" fontId="9" fillId="0" borderId="57" xfId="0" applyNumberFormat="1" applyFont="1" applyFill="1" applyBorder="1" applyAlignment="1" applyProtection="1">
      <alignment horizontal="center" vertical="center"/>
      <protection locked="0"/>
    </xf>
    <xf numFmtId="164" fontId="8" fillId="0" borderId="58" xfId="0" applyNumberFormat="1" applyFont="1" applyFill="1" applyBorder="1" applyAlignment="1" applyProtection="1">
      <alignment horizontal="center" vertical="center"/>
      <protection locked="0"/>
    </xf>
    <xf numFmtId="164" fontId="8" fillId="0" borderId="58" xfId="0" applyNumberFormat="1" applyFont="1" applyFill="1" applyBorder="1" applyAlignment="1" applyProtection="1">
      <alignment horizontal="center" vertical="center"/>
      <protection locked="0"/>
    </xf>
    <xf numFmtId="164" fontId="8" fillId="0" borderId="57" xfId="0" applyNumberFormat="1" applyFont="1" applyFill="1" applyBorder="1" applyAlignment="1" applyProtection="1">
      <alignment horizontal="center" vertical="center"/>
      <protection locked="0"/>
    </xf>
    <xf numFmtId="164" fontId="8" fillId="0" borderId="57" xfId="0" applyNumberFormat="1" applyFont="1" applyFill="1" applyBorder="1" applyAlignment="1" applyProtection="1">
      <alignment horizontal="center" vertical="center"/>
      <protection locked="0"/>
    </xf>
    <xf numFmtId="164" fontId="8" fillId="0" borderId="56" xfId="0" applyNumberFormat="1" applyFont="1" applyFill="1" applyBorder="1" applyAlignment="1" applyProtection="1">
      <alignment horizontal="center" vertical="center"/>
      <protection locked="0"/>
    </xf>
    <xf numFmtId="0" fontId="4" fillId="0" borderId="59" xfId="0" applyNumberFormat="1" applyFont="1" applyFill="1" applyBorder="1" applyAlignment="1" applyProtection="1">
      <alignment horizontal="center" wrapText="1"/>
      <protection locked="0"/>
    </xf>
    <xf numFmtId="0" fontId="4" fillId="0" borderId="36" xfId="0" applyNumberFormat="1" applyFont="1" applyFill="1" applyBorder="1" applyAlignment="1" applyProtection="1">
      <alignment horizontal="center" vertical="top" wrapText="1"/>
      <protection locked="0"/>
    </xf>
    <xf numFmtId="0" fontId="3" fillId="0" borderId="6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58" xfId="0" applyFont="1" applyBorder="1" applyAlignment="1">
      <alignment horizontal="center" vertical="center"/>
    </xf>
    <xf numFmtId="3" fontId="3" fillId="0" borderId="45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61" xfId="0" applyNumberFormat="1" applyFont="1" applyBorder="1" applyAlignment="1">
      <alignment horizontal="right" vertical="center"/>
    </xf>
    <xf numFmtId="49" fontId="13" fillId="0" borderId="24" xfId="0" applyNumberFormat="1" applyFont="1" applyBorder="1" applyAlignment="1">
      <alignment horizontal="center" vertical="center"/>
    </xf>
    <xf numFmtId="0" fontId="9" fillId="0" borderId="49" xfId="0" applyNumberFormat="1" applyFont="1" applyFill="1" applyBorder="1" applyAlignment="1" applyProtection="1">
      <alignment horizontal="center" vertical="center"/>
      <protection locked="0"/>
    </xf>
    <xf numFmtId="0" fontId="9" fillId="0" borderId="47" xfId="0" applyNumberFormat="1" applyFont="1" applyFill="1" applyBorder="1" applyAlignment="1" applyProtection="1">
      <alignment vertical="center" wrapText="1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0" fontId="9" fillId="0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57" xfId="0" applyNumberFormat="1" applyFont="1" applyFill="1" applyBorder="1" applyAlignment="1" applyProtection="1">
      <alignment horizontal="center" vertical="center"/>
      <protection locked="0"/>
    </xf>
    <xf numFmtId="3" fontId="15" fillId="0" borderId="62" xfId="0" applyNumberFormat="1" applyFont="1" applyBorder="1" applyAlignment="1">
      <alignment vertical="center"/>
    </xf>
    <xf numFmtId="164" fontId="9" fillId="0" borderId="44" xfId="0" applyNumberFormat="1" applyFont="1" applyFill="1" applyBorder="1" applyAlignment="1" applyProtection="1">
      <alignment horizontal="center" vertical="center"/>
      <protection locked="0"/>
    </xf>
    <xf numFmtId="164" fontId="9" fillId="0" borderId="58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>
      <alignment horizontal="center" vertical="center"/>
    </xf>
    <xf numFmtId="3" fontId="13" fillId="0" borderId="63" xfId="0" applyNumberFormat="1" applyFont="1" applyBorder="1" applyAlignment="1">
      <alignment vertical="center"/>
    </xf>
    <xf numFmtId="3" fontId="13" fillId="0" borderId="12" xfId="0" applyNumberFormat="1" applyFont="1" applyFill="1" applyBorder="1" applyAlignment="1" applyProtection="1">
      <alignment horizontal="right" vertical="center"/>
      <protection locked="0"/>
    </xf>
    <xf numFmtId="3" fontId="13" fillId="0" borderId="13" xfId="0" applyNumberFormat="1" applyFont="1" applyFill="1" applyBorder="1" applyAlignment="1" applyProtection="1">
      <alignment horizontal="right" vertical="center"/>
      <protection locked="0"/>
    </xf>
    <xf numFmtId="3" fontId="15" fillId="0" borderId="15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64" xfId="0" applyNumberFormat="1" applyFont="1" applyFill="1" applyBorder="1" applyAlignment="1" applyProtection="1">
      <alignment horizontal="center" vertical="center"/>
      <protection locked="0"/>
    </xf>
    <xf numFmtId="0" fontId="9" fillId="0" borderId="45" xfId="0" applyNumberFormat="1" applyFont="1" applyFill="1" applyBorder="1" applyAlignment="1" applyProtection="1">
      <alignment horizontal="center" vertical="center"/>
      <protection locked="0"/>
    </xf>
    <xf numFmtId="3" fontId="13" fillId="0" borderId="65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66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vertical="center"/>
    </xf>
    <xf numFmtId="3" fontId="15" fillId="0" borderId="57" xfId="0" applyNumberFormat="1" applyFont="1" applyBorder="1" applyAlignment="1">
      <alignment vertical="center"/>
    </xf>
    <xf numFmtId="3" fontId="13" fillId="0" borderId="45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3" fontId="13" fillId="0" borderId="64" xfId="0" applyNumberFormat="1" applyFont="1" applyBorder="1" applyAlignment="1">
      <alignment vertical="center"/>
    </xf>
    <xf numFmtId="3" fontId="13" fillId="0" borderId="18" xfId="0" applyNumberFormat="1" applyFont="1" applyBorder="1" applyAlignment="1">
      <alignment horizontal="right" vertical="center"/>
    </xf>
    <xf numFmtId="3" fontId="13" fillId="0" borderId="67" xfId="0" applyNumberFormat="1" applyFont="1" applyBorder="1" applyAlignment="1">
      <alignment horizontal="right" vertical="center"/>
    </xf>
    <xf numFmtId="3" fontId="13" fillId="0" borderId="33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8" fillId="0" borderId="51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3" fontId="9" fillId="0" borderId="57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3" fontId="8" fillId="0" borderId="58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3" fontId="7" fillId="0" borderId="6" xfId="0" applyNumberFormat="1" applyFont="1" applyFill="1" applyBorder="1" applyAlignment="1" applyProtection="1">
      <alignment horizontal="center" vertical="center"/>
      <protection locked="0"/>
    </xf>
    <xf numFmtId="3" fontId="7" fillId="0" borderId="48" xfId="0" applyNumberFormat="1" applyFont="1" applyFill="1" applyBorder="1" applyAlignment="1" applyProtection="1">
      <alignment horizontal="center" vertical="center"/>
      <protection locked="0"/>
    </xf>
    <xf numFmtId="3" fontId="10" fillId="0" borderId="65" xfId="0" applyNumberFormat="1" applyFont="1" applyBorder="1" applyAlignment="1">
      <alignment horizontal="centerContinuous" vertical="center"/>
    </xf>
    <xf numFmtId="0" fontId="10" fillId="0" borderId="61" xfId="0" applyFont="1" applyBorder="1" applyAlignment="1">
      <alignment vertical="center"/>
    </xf>
    <xf numFmtId="164" fontId="9" fillId="0" borderId="5" xfId="0" applyNumberFormat="1" applyFont="1" applyFill="1" applyBorder="1" applyAlignment="1" applyProtection="1">
      <alignment horizontal="center" vertical="center"/>
      <protection locked="0"/>
    </xf>
    <xf numFmtId="49" fontId="15" fillId="0" borderId="49" xfId="0" applyNumberFormat="1" applyFont="1" applyBorder="1" applyAlignment="1">
      <alignment horizontal="center" vertical="center"/>
    </xf>
    <xf numFmtId="164" fontId="15" fillId="0" borderId="9" xfId="20" applyNumberFormat="1" applyFont="1" applyFill="1" applyBorder="1" applyAlignment="1" applyProtection="1">
      <alignment vertical="center" wrapText="1"/>
      <protection locked="0"/>
    </xf>
    <xf numFmtId="1" fontId="15" fillId="0" borderId="8" xfId="0" applyNumberFormat="1" applyFont="1" applyFill="1" applyBorder="1" applyAlignment="1" applyProtection="1">
      <alignment horizontal="centerContinuous" vertical="center"/>
      <protection locked="0"/>
    </xf>
    <xf numFmtId="0" fontId="16" fillId="0" borderId="4" xfId="0" applyNumberFormat="1" applyFont="1" applyFill="1" applyBorder="1" applyAlignment="1" applyProtection="1">
      <alignment horizontal="centerContinuous" vertical="center"/>
      <protection locked="0"/>
    </xf>
    <xf numFmtId="0" fontId="16" fillId="0" borderId="5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horizontal="right" vertical="center"/>
      <protection locked="0"/>
    </xf>
    <xf numFmtId="3" fontId="14" fillId="0" borderId="15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68" xfId="0" applyNumberFormat="1" applyFont="1" applyFill="1" applyBorder="1" applyAlignment="1" applyProtection="1">
      <alignment horizontal="center" vertical="center"/>
      <protection locked="0"/>
    </xf>
    <xf numFmtId="164" fontId="8" fillId="0" borderId="40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vertical="center"/>
    </xf>
    <xf numFmtId="49" fontId="8" fillId="0" borderId="69" xfId="0" applyNumberFormat="1" applyFont="1" applyFill="1" applyBorder="1" applyAlignment="1" applyProtection="1">
      <alignment horizontal="centerContinuous" vertical="center"/>
      <protection locked="0"/>
    </xf>
    <xf numFmtId="0" fontId="8" fillId="0" borderId="68" xfId="0" applyNumberFormat="1" applyFont="1" applyFill="1" applyBorder="1" applyAlignment="1" applyProtection="1">
      <alignment vertical="center" wrapText="1"/>
      <protection locked="0"/>
    </xf>
    <xf numFmtId="0" fontId="8" fillId="0" borderId="68" xfId="0" applyFont="1" applyBorder="1" applyAlignment="1">
      <alignment horizontal="center" vertical="center"/>
    </xf>
    <xf numFmtId="3" fontId="8" fillId="0" borderId="70" xfId="0" applyNumberFormat="1" applyFont="1" applyBorder="1" applyAlignment="1">
      <alignment vertical="center"/>
    </xf>
    <xf numFmtId="3" fontId="8" fillId="0" borderId="71" xfId="0" applyNumberFormat="1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3" fontId="9" fillId="0" borderId="51" xfId="0" applyNumberFormat="1" applyFont="1" applyBorder="1" applyAlignment="1">
      <alignment vertical="center"/>
    </xf>
    <xf numFmtId="3" fontId="9" fillId="0" borderId="37" xfId="0" applyNumberFormat="1" applyFont="1" applyBorder="1" applyAlignment="1">
      <alignment vertical="center"/>
    </xf>
    <xf numFmtId="3" fontId="13" fillId="0" borderId="40" xfId="0" applyNumberFormat="1" applyFont="1" applyBorder="1" applyAlignment="1">
      <alignment horizontal="center" vertical="center"/>
    </xf>
    <xf numFmtId="0" fontId="9" fillId="0" borderId="22" xfId="0" applyNumberFormat="1" applyFont="1" applyFill="1" applyBorder="1" applyAlignment="1" applyProtection="1">
      <alignment vertical="center" wrapText="1"/>
      <protection locked="0"/>
    </xf>
    <xf numFmtId="3" fontId="13" fillId="0" borderId="5" xfId="0" applyNumberFormat="1" applyFont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3" fontId="9" fillId="0" borderId="39" xfId="0" applyNumberFormat="1" applyFont="1" applyFill="1" applyBorder="1" applyAlignment="1" applyProtection="1">
      <alignment horizontal="right" vertical="center"/>
      <protection locked="0"/>
    </xf>
    <xf numFmtId="0" fontId="9" fillId="0" borderId="29" xfId="0" applyNumberFormat="1" applyFont="1" applyFill="1" applyBorder="1" applyAlignment="1" applyProtection="1">
      <alignment horizontal="centerContinuous" vertical="center"/>
      <protection locked="0"/>
    </xf>
    <xf numFmtId="0" fontId="9" fillId="0" borderId="43" xfId="0" applyNumberFormat="1" applyFont="1" applyFill="1" applyBorder="1" applyAlignment="1" applyProtection="1">
      <alignment vertical="center" wrapText="1"/>
      <protection locked="0"/>
    </xf>
    <xf numFmtId="164" fontId="9" fillId="0" borderId="43" xfId="0" applyNumberFormat="1" applyFont="1" applyFill="1" applyBorder="1" applyAlignment="1" applyProtection="1">
      <alignment horizontal="center" vertical="center"/>
      <protection locked="0"/>
    </xf>
    <xf numFmtId="164" fontId="9" fillId="0" borderId="56" xfId="0" applyNumberFormat="1" applyFont="1" applyFill="1" applyBorder="1" applyAlignment="1" applyProtection="1">
      <alignment horizontal="center" vertical="center"/>
      <protection locked="0"/>
    </xf>
    <xf numFmtId="3" fontId="9" fillId="0" borderId="54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3" fillId="0" borderId="72" xfId="0" applyNumberFormat="1" applyFont="1" applyBorder="1" applyAlignment="1">
      <alignment vertical="center"/>
    </xf>
    <xf numFmtId="0" fontId="8" fillId="0" borderId="73" xfId="0" applyNumberFormat="1" applyFont="1" applyFill="1" applyBorder="1" applyAlignment="1" applyProtection="1">
      <alignment horizontal="centerContinuous" vertical="center"/>
      <protection locked="0"/>
    </xf>
    <xf numFmtId="0" fontId="8" fillId="0" borderId="74" xfId="0" applyNumberFormat="1" applyFont="1" applyFill="1" applyBorder="1" applyAlignment="1" applyProtection="1">
      <alignment vertical="center" wrapText="1"/>
      <protection locked="0"/>
    </xf>
    <xf numFmtId="164" fontId="8" fillId="0" borderId="75" xfId="0" applyNumberFormat="1" applyFont="1" applyFill="1" applyBorder="1" applyAlignment="1" applyProtection="1">
      <alignment horizontal="center" vertical="center"/>
      <protection locked="0"/>
    </xf>
    <xf numFmtId="3" fontId="8" fillId="0" borderId="76" xfId="0" applyNumberFormat="1" applyFont="1" applyFill="1" applyBorder="1" applyAlignment="1" applyProtection="1">
      <alignment vertical="center"/>
      <protection locked="0"/>
    </xf>
    <xf numFmtId="3" fontId="8" fillId="0" borderId="70" xfId="0" applyNumberFormat="1" applyFont="1" applyFill="1" applyBorder="1" applyAlignment="1" applyProtection="1">
      <alignment horizontal="right" vertical="center"/>
      <protection locked="0"/>
    </xf>
    <xf numFmtId="3" fontId="8" fillId="0" borderId="71" xfId="0" applyNumberFormat="1" applyFont="1" applyFill="1" applyBorder="1" applyAlignment="1" applyProtection="1">
      <alignment horizontal="right" vertical="center"/>
      <protection locked="0"/>
    </xf>
    <xf numFmtId="0" fontId="9" fillId="0" borderId="20" xfId="0" applyNumberFormat="1" applyFont="1" applyFill="1" applyBorder="1" applyAlignment="1" applyProtection="1">
      <alignment vertical="center" wrapText="1"/>
      <protection locked="0"/>
    </xf>
    <xf numFmtId="3" fontId="9" fillId="0" borderId="54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1" fontId="8" fillId="0" borderId="50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9" xfId="20" applyNumberFormat="1" applyFont="1" applyFill="1" applyBorder="1" applyAlignment="1" applyProtection="1">
      <alignment vertical="center" wrapText="1"/>
      <protection locked="0"/>
    </xf>
    <xf numFmtId="1" fontId="15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27" xfId="20" applyNumberFormat="1" applyFont="1" applyFill="1" applyBorder="1" applyAlignment="1" applyProtection="1">
      <alignment vertical="center" wrapText="1"/>
      <protection locked="0"/>
    </xf>
    <xf numFmtId="0" fontId="8" fillId="0" borderId="52" xfId="0" applyFont="1" applyBorder="1" applyAlignment="1">
      <alignment vertical="center"/>
    </xf>
    <xf numFmtId="3" fontId="9" fillId="0" borderId="52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horizontal="centerContinuous" vertical="center"/>
    </xf>
    <xf numFmtId="0" fontId="9" fillId="0" borderId="21" xfId="0" applyNumberFormat="1" applyFont="1" applyFill="1" applyBorder="1" applyAlignment="1" applyProtection="1">
      <alignment horizontal="centerContinuous" vertical="center"/>
      <protection locked="0"/>
    </xf>
    <xf numFmtId="0" fontId="9" fillId="0" borderId="47" xfId="0" applyNumberFormat="1" applyFont="1" applyFill="1" applyBorder="1" applyAlignment="1" applyProtection="1">
      <alignment vertical="center" wrapText="1"/>
      <protection locked="0"/>
    </xf>
    <xf numFmtId="164" fontId="8" fillId="0" borderId="39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E3" sqref="E3"/>
    </sheetView>
  </sheetViews>
  <sheetFormatPr defaultColWidth="9.33203125" defaultRowHeight="12.75"/>
  <cols>
    <col min="1" max="1" width="9.16015625" style="1" customWidth="1"/>
    <col min="2" max="2" width="38" style="1" customWidth="1"/>
    <col min="3" max="3" width="7.83203125" style="1" customWidth="1"/>
    <col min="4" max="4" width="15.16015625" style="1" customWidth="1"/>
    <col min="5" max="6" width="16.66015625" style="1" customWidth="1"/>
    <col min="7" max="16384" width="11.66015625" style="1" customWidth="1"/>
  </cols>
  <sheetData>
    <row r="1" ht="15" customHeight="1">
      <c r="E1" s="2" t="s">
        <v>0</v>
      </c>
    </row>
    <row r="2" spans="1:5" ht="15" customHeight="1">
      <c r="A2" s="3"/>
      <c r="B2" s="4"/>
      <c r="C2" s="5"/>
      <c r="D2" s="5"/>
      <c r="E2" s="6" t="s">
        <v>87</v>
      </c>
    </row>
    <row r="3" spans="1:5" ht="15" customHeight="1">
      <c r="A3" s="3"/>
      <c r="B3" s="4"/>
      <c r="C3" s="5"/>
      <c r="D3" s="5"/>
      <c r="E3" s="6" t="s">
        <v>1</v>
      </c>
    </row>
    <row r="4" spans="1:5" ht="15" customHeight="1">
      <c r="A4" s="3"/>
      <c r="B4" s="4"/>
      <c r="C4" s="5"/>
      <c r="D4" s="5"/>
      <c r="E4" s="6" t="s">
        <v>56</v>
      </c>
    </row>
    <row r="5" spans="1:5" ht="19.5" customHeight="1">
      <c r="A5" s="3"/>
      <c r="B5" s="4"/>
      <c r="C5" s="5"/>
      <c r="D5" s="5"/>
      <c r="E5" s="6"/>
    </row>
    <row r="6" spans="1:6" s="11" customFormat="1" ht="43.5" customHeight="1">
      <c r="A6" s="7" t="s">
        <v>73</v>
      </c>
      <c r="B6" s="8"/>
      <c r="C6" s="9"/>
      <c r="D6" s="9"/>
      <c r="E6" s="10"/>
      <c r="F6" s="10"/>
    </row>
    <row r="7" spans="1:6" s="11" customFormat="1" ht="19.5" thickBot="1">
      <c r="A7" s="7"/>
      <c r="B7" s="8"/>
      <c r="C7" s="9"/>
      <c r="D7" s="9"/>
      <c r="F7" s="12" t="s">
        <v>2</v>
      </c>
    </row>
    <row r="8" spans="1:6" s="17" customFormat="1" ht="21">
      <c r="A8" s="13" t="s">
        <v>3</v>
      </c>
      <c r="B8" s="14" t="s">
        <v>4</v>
      </c>
      <c r="C8" s="167" t="s">
        <v>5</v>
      </c>
      <c r="D8" s="169" t="s">
        <v>6</v>
      </c>
      <c r="E8" s="68" t="s">
        <v>7</v>
      </c>
      <c r="F8" s="16"/>
    </row>
    <row r="9" spans="1:6" s="17" customFormat="1" ht="13.5" customHeight="1">
      <c r="A9" s="18" t="s">
        <v>8</v>
      </c>
      <c r="B9" s="19"/>
      <c r="C9" s="168" t="s">
        <v>9</v>
      </c>
      <c r="D9" s="170" t="s">
        <v>10</v>
      </c>
      <c r="E9" s="21" t="s">
        <v>11</v>
      </c>
      <c r="F9" s="22" t="s">
        <v>10</v>
      </c>
    </row>
    <row r="10" spans="1:6" s="25" customFormat="1" ht="12" thickBot="1">
      <c r="A10" s="71">
        <v>1</v>
      </c>
      <c r="B10" s="72">
        <v>2</v>
      </c>
      <c r="C10" s="104">
        <v>3</v>
      </c>
      <c r="D10" s="158">
        <v>4</v>
      </c>
      <c r="E10" s="146">
        <v>5</v>
      </c>
      <c r="F10" s="73">
        <v>6</v>
      </c>
    </row>
    <row r="11" spans="1:6" s="37" customFormat="1" ht="18.75" customHeight="1" thickBot="1" thickTop="1">
      <c r="A11" s="191">
        <v>700</v>
      </c>
      <c r="B11" s="27" t="s">
        <v>35</v>
      </c>
      <c r="C11" s="192" t="s">
        <v>36</v>
      </c>
      <c r="D11" s="194"/>
      <c r="E11" s="195">
        <f>SUM(E12)</f>
        <v>2500</v>
      </c>
      <c r="F11" s="196">
        <f>SUM(F12)</f>
        <v>2500</v>
      </c>
    </row>
    <row r="12" spans="1:6" s="37" customFormat="1" ht="29.25" customHeight="1" thickTop="1">
      <c r="A12" s="74">
        <v>70005</v>
      </c>
      <c r="B12" s="75" t="s">
        <v>39</v>
      </c>
      <c r="C12" s="102"/>
      <c r="D12" s="193"/>
      <c r="E12" s="197">
        <f>SUM(E13:E14)</f>
        <v>2500</v>
      </c>
      <c r="F12" s="198">
        <f>SUM(F13:F14)</f>
        <v>2500</v>
      </c>
    </row>
    <row r="13" spans="1:6" s="37" customFormat="1" ht="31.5" customHeight="1">
      <c r="A13" s="80">
        <v>4590</v>
      </c>
      <c r="B13" s="81" t="s">
        <v>37</v>
      </c>
      <c r="C13" s="181"/>
      <c r="D13" s="182"/>
      <c r="E13" s="183">
        <v>2500</v>
      </c>
      <c r="F13" s="190"/>
    </row>
    <row r="14" spans="1:6" s="37" customFormat="1" ht="30.75" thickBot="1">
      <c r="A14" s="80">
        <v>4610</v>
      </c>
      <c r="B14" s="81" t="s">
        <v>38</v>
      </c>
      <c r="C14" s="181"/>
      <c r="D14" s="182"/>
      <c r="E14" s="183"/>
      <c r="F14" s="190">
        <v>2500</v>
      </c>
    </row>
    <row r="15" spans="1:6" s="31" customFormat="1" ht="18" customHeight="1" thickBot="1" thickTop="1">
      <c r="A15" s="112">
        <v>750</v>
      </c>
      <c r="B15" s="113" t="s">
        <v>19</v>
      </c>
      <c r="C15" s="105"/>
      <c r="D15" s="159"/>
      <c r="E15" s="149">
        <f>SUM(E16)</f>
        <v>10000</v>
      </c>
      <c r="F15" s="84">
        <f>SUM(F16)</f>
        <v>66000</v>
      </c>
    </row>
    <row r="16" spans="1:6" s="31" customFormat="1" ht="16.5" customHeight="1" thickTop="1">
      <c r="A16" s="186">
        <v>75023</v>
      </c>
      <c r="B16" s="60" t="s">
        <v>72</v>
      </c>
      <c r="C16" s="184"/>
      <c r="D16" s="185"/>
      <c r="E16" s="187">
        <f>SUM(E17:E20)</f>
        <v>10000</v>
      </c>
      <c r="F16" s="83">
        <f>SUM(F17:F20)</f>
        <v>66000</v>
      </c>
    </row>
    <row r="17" spans="1:6" s="37" customFormat="1" ht="18.75" customHeight="1">
      <c r="A17" s="210">
        <v>4210</v>
      </c>
      <c r="B17" s="100" t="s">
        <v>17</v>
      </c>
      <c r="C17" s="107" t="s">
        <v>40</v>
      </c>
      <c r="D17" s="161"/>
      <c r="E17" s="183"/>
      <c r="F17" s="82">
        <v>55000</v>
      </c>
    </row>
    <row r="18" spans="1:6" s="37" customFormat="1" ht="18.75" customHeight="1">
      <c r="A18" s="210">
        <v>4210</v>
      </c>
      <c r="B18" s="100" t="s">
        <v>17</v>
      </c>
      <c r="C18" s="107" t="s">
        <v>43</v>
      </c>
      <c r="D18" s="161"/>
      <c r="E18" s="183"/>
      <c r="F18" s="82">
        <v>1000</v>
      </c>
    </row>
    <row r="19" spans="1:6" s="37" customFormat="1" ht="18.75" customHeight="1">
      <c r="A19" s="210">
        <v>4430</v>
      </c>
      <c r="B19" s="100" t="s">
        <v>45</v>
      </c>
      <c r="C19" s="107" t="s">
        <v>46</v>
      </c>
      <c r="D19" s="161"/>
      <c r="E19" s="183"/>
      <c r="F19" s="82">
        <v>10000</v>
      </c>
    </row>
    <row r="20" spans="1:6" s="37" customFormat="1" ht="30.75" thickBot="1">
      <c r="A20" s="80">
        <v>4610</v>
      </c>
      <c r="B20" s="81" t="s">
        <v>38</v>
      </c>
      <c r="C20" s="107" t="s">
        <v>46</v>
      </c>
      <c r="D20" s="161"/>
      <c r="E20" s="183">
        <v>10000</v>
      </c>
      <c r="F20" s="82"/>
    </row>
    <row r="21" spans="1:6" s="31" customFormat="1" ht="48" customHeight="1" thickBot="1" thickTop="1">
      <c r="A21" s="172" t="s">
        <v>30</v>
      </c>
      <c r="B21" s="173" t="s">
        <v>31</v>
      </c>
      <c r="C21" s="28" t="s">
        <v>34</v>
      </c>
      <c r="D21" s="159"/>
      <c r="E21" s="149"/>
      <c r="F21" s="84">
        <f>SUM(F22)</f>
        <v>10000</v>
      </c>
    </row>
    <row r="22" spans="1:6" s="31" customFormat="1" ht="16.5" customHeight="1" thickTop="1">
      <c r="A22" s="176" t="s">
        <v>77</v>
      </c>
      <c r="B22" s="60" t="s">
        <v>78</v>
      </c>
      <c r="C22" s="232"/>
      <c r="D22" s="185"/>
      <c r="E22" s="187"/>
      <c r="F22" s="83">
        <f>SUM(F23)</f>
        <v>10000</v>
      </c>
    </row>
    <row r="23" spans="1:6" s="37" customFormat="1" ht="18.75" customHeight="1" thickBot="1">
      <c r="A23" s="177">
        <v>4210</v>
      </c>
      <c r="B23" s="174" t="s">
        <v>17</v>
      </c>
      <c r="C23" s="103"/>
      <c r="D23" s="161"/>
      <c r="E23" s="183"/>
      <c r="F23" s="82">
        <v>10000</v>
      </c>
    </row>
    <row r="24" spans="1:6" s="31" customFormat="1" ht="18" customHeight="1" thickBot="1" thickTop="1">
      <c r="A24" s="112">
        <v>758</v>
      </c>
      <c r="B24" s="113" t="s">
        <v>86</v>
      </c>
      <c r="C24" s="105" t="s">
        <v>74</v>
      </c>
      <c r="D24" s="159"/>
      <c r="E24" s="149">
        <f>SUM(E25)</f>
        <v>10000</v>
      </c>
      <c r="F24" s="84"/>
    </row>
    <row r="25" spans="1:6" s="31" customFormat="1" ht="16.5" customHeight="1" thickTop="1">
      <c r="A25" s="186">
        <v>75818</v>
      </c>
      <c r="B25" s="60" t="s">
        <v>75</v>
      </c>
      <c r="C25" s="184"/>
      <c r="D25" s="185"/>
      <c r="E25" s="187">
        <f>SUM(E26)</f>
        <v>10000</v>
      </c>
      <c r="F25" s="83"/>
    </row>
    <row r="26" spans="1:6" s="37" customFormat="1" ht="18.75" customHeight="1" thickBot="1">
      <c r="A26" s="210">
        <v>4810</v>
      </c>
      <c r="B26" s="100" t="s">
        <v>76</v>
      </c>
      <c r="C26" s="107"/>
      <c r="D26" s="161"/>
      <c r="E26" s="183">
        <v>10000</v>
      </c>
      <c r="F26" s="82"/>
    </row>
    <row r="27" spans="1:6" s="31" customFormat="1" ht="19.5" customHeight="1" thickBot="1" thickTop="1">
      <c r="A27" s="26">
        <v>851</v>
      </c>
      <c r="B27" s="111" t="s">
        <v>22</v>
      </c>
      <c r="C27" s="105" t="s">
        <v>14</v>
      </c>
      <c r="D27" s="159"/>
      <c r="E27" s="29">
        <f>SUM(E28)</f>
        <v>20000</v>
      </c>
      <c r="F27" s="30">
        <f>SUM(F28)</f>
        <v>20000</v>
      </c>
    </row>
    <row r="28" spans="1:6" s="31" customFormat="1" ht="17.25" customHeight="1" thickTop="1">
      <c r="A28" s="74">
        <v>85149</v>
      </c>
      <c r="B28" s="89" t="s">
        <v>50</v>
      </c>
      <c r="C28" s="106"/>
      <c r="D28" s="160"/>
      <c r="E28" s="150">
        <f>SUM(E29:E31)</f>
        <v>20000</v>
      </c>
      <c r="F28" s="70">
        <f>SUM(F29:F31)</f>
        <v>20000</v>
      </c>
    </row>
    <row r="29" spans="1:6" s="37" customFormat="1" ht="44.25" customHeight="1">
      <c r="A29" s="33">
        <v>2570</v>
      </c>
      <c r="B29" s="34" t="s">
        <v>51</v>
      </c>
      <c r="C29" s="109"/>
      <c r="D29" s="164"/>
      <c r="E29" s="35">
        <v>20000</v>
      </c>
      <c r="F29" s="36"/>
    </row>
    <row r="30" spans="1:6" s="37" customFormat="1" ht="43.5" customHeight="1">
      <c r="A30" s="33">
        <v>2800</v>
      </c>
      <c r="B30" s="34" t="s">
        <v>71</v>
      </c>
      <c r="C30" s="109"/>
      <c r="D30" s="164"/>
      <c r="E30" s="35"/>
      <c r="F30" s="36">
        <v>8000</v>
      </c>
    </row>
    <row r="31" spans="1:6" s="37" customFormat="1" ht="21.75" customHeight="1">
      <c r="A31" s="247">
        <v>4300</v>
      </c>
      <c r="B31" s="260" t="s">
        <v>12</v>
      </c>
      <c r="C31" s="106"/>
      <c r="D31" s="160"/>
      <c r="E31" s="261"/>
      <c r="F31" s="262">
        <v>12000</v>
      </c>
    </row>
    <row r="32" spans="1:6" s="31" customFormat="1" ht="19.5" customHeight="1" thickBot="1">
      <c r="A32" s="254">
        <v>852</v>
      </c>
      <c r="B32" s="255" t="s">
        <v>24</v>
      </c>
      <c r="C32" s="256" t="s">
        <v>14</v>
      </c>
      <c r="D32" s="257">
        <f>D33+D38+D41</f>
        <v>5000</v>
      </c>
      <c r="E32" s="258">
        <f>E33+E38+E41+E36</f>
        <v>274220</v>
      </c>
      <c r="F32" s="259">
        <f>F33+F38+F41+F36</f>
        <v>220420</v>
      </c>
    </row>
    <row r="33" spans="1:6" s="133" customFormat="1" ht="20.25" customHeight="1" thickTop="1">
      <c r="A33" s="117">
        <v>85202</v>
      </c>
      <c r="B33" s="134" t="s">
        <v>85</v>
      </c>
      <c r="C33" s="118"/>
      <c r="D33" s="163"/>
      <c r="E33" s="152">
        <f>E34</f>
        <v>200000</v>
      </c>
      <c r="F33" s="119">
        <f>SUM(F34:F35)</f>
        <v>200000</v>
      </c>
    </row>
    <row r="34" spans="1:6" s="37" customFormat="1" ht="19.5" customHeight="1">
      <c r="A34" s="272">
        <v>4300</v>
      </c>
      <c r="B34" s="273" t="s">
        <v>12</v>
      </c>
      <c r="C34" s="120"/>
      <c r="D34" s="274"/>
      <c r="E34" s="179">
        <v>200000</v>
      </c>
      <c r="F34" s="180"/>
    </row>
    <row r="35" spans="1:6" s="37" customFormat="1" ht="47.25" customHeight="1">
      <c r="A35" s="121">
        <v>4330</v>
      </c>
      <c r="B35" s="140" t="s">
        <v>84</v>
      </c>
      <c r="C35" s="106"/>
      <c r="D35" s="160"/>
      <c r="E35" s="261"/>
      <c r="F35" s="262">
        <v>200000</v>
      </c>
    </row>
    <row r="36" spans="1:6" s="133" customFormat="1" ht="20.25" customHeight="1">
      <c r="A36" s="117">
        <v>85215</v>
      </c>
      <c r="B36" s="134" t="s">
        <v>27</v>
      </c>
      <c r="C36" s="118"/>
      <c r="D36" s="163"/>
      <c r="E36" s="152">
        <f>E37</f>
        <v>74220</v>
      </c>
      <c r="F36" s="119"/>
    </row>
    <row r="37" spans="1:6" s="37" customFormat="1" ht="19.5" customHeight="1">
      <c r="A37" s="96">
        <v>3110</v>
      </c>
      <c r="B37" s="139" t="s">
        <v>26</v>
      </c>
      <c r="C37" s="108"/>
      <c r="D37" s="162"/>
      <c r="E37" s="153">
        <v>74220</v>
      </c>
      <c r="F37" s="95"/>
    </row>
    <row r="38" spans="1:6" s="37" customFormat="1" ht="18" customHeight="1">
      <c r="A38" s="136">
        <v>85219</v>
      </c>
      <c r="B38" s="137" t="s">
        <v>29</v>
      </c>
      <c r="C38" s="138"/>
      <c r="D38" s="166"/>
      <c r="E38" s="154"/>
      <c r="F38" s="94">
        <f>SUM(F39:F40)</f>
        <v>15420</v>
      </c>
    </row>
    <row r="39" spans="1:6" s="37" customFormat="1" ht="30" customHeight="1">
      <c r="A39" s="90">
        <v>3020</v>
      </c>
      <c r="B39" s="91" t="s">
        <v>82</v>
      </c>
      <c r="C39" s="132"/>
      <c r="D39" s="165"/>
      <c r="E39" s="151"/>
      <c r="F39" s="92">
        <v>12310</v>
      </c>
    </row>
    <row r="40" spans="1:6" s="37" customFormat="1" ht="18.75" customHeight="1">
      <c r="A40" s="247">
        <v>4580</v>
      </c>
      <c r="B40" s="248" t="s">
        <v>47</v>
      </c>
      <c r="C40" s="249"/>
      <c r="D40" s="250"/>
      <c r="E40" s="251"/>
      <c r="F40" s="252">
        <v>3110</v>
      </c>
    </row>
    <row r="41" spans="1:6" s="133" customFormat="1" ht="18.75" customHeight="1">
      <c r="A41" s="117">
        <v>85295</v>
      </c>
      <c r="B41" s="134" t="s">
        <v>13</v>
      </c>
      <c r="C41" s="118"/>
      <c r="D41" s="215">
        <f>SUM(D42:D43)</f>
        <v>5000</v>
      </c>
      <c r="E41" s="152"/>
      <c r="F41" s="119">
        <f>SUM(F42:F43)</f>
        <v>5000</v>
      </c>
    </row>
    <row r="42" spans="1:6" s="37" customFormat="1" ht="60" customHeight="1">
      <c r="A42" s="110">
        <v>2710</v>
      </c>
      <c r="B42" s="178" t="s">
        <v>81</v>
      </c>
      <c r="C42" s="120"/>
      <c r="D42" s="246">
        <v>5000</v>
      </c>
      <c r="E42" s="179"/>
      <c r="F42" s="180"/>
    </row>
    <row r="43" spans="1:6" s="37" customFormat="1" ht="19.5" customHeight="1" thickBot="1">
      <c r="A43" s="121">
        <v>3110</v>
      </c>
      <c r="B43" s="140" t="s">
        <v>26</v>
      </c>
      <c r="C43" s="109"/>
      <c r="D43" s="212"/>
      <c r="E43" s="35"/>
      <c r="F43" s="36">
        <v>5000</v>
      </c>
    </row>
    <row r="44" spans="1:7" s="43" customFormat="1" ht="17.25" thickBot="1" thickTop="1">
      <c r="A44" s="39"/>
      <c r="B44" s="40" t="s">
        <v>15</v>
      </c>
      <c r="C44" s="40"/>
      <c r="D44" s="171">
        <f>D32</f>
        <v>5000</v>
      </c>
      <c r="E44" s="253">
        <f>E32+E27+E15+E11+E24+E21</f>
        <v>316720</v>
      </c>
      <c r="F44" s="42">
        <f>F32+F27+F15+F11+F24+F21</f>
        <v>318920</v>
      </c>
      <c r="G44" s="213"/>
    </row>
    <row r="45" spans="1:7" s="48" customFormat="1" ht="21" customHeight="1" thickBot="1" thickTop="1">
      <c r="A45" s="44"/>
      <c r="B45" s="45" t="s">
        <v>16</v>
      </c>
      <c r="C45" s="45"/>
      <c r="D45" s="220"/>
      <c r="E45" s="219">
        <f>F44-E44</f>
        <v>2200</v>
      </c>
      <c r="F45" s="47"/>
      <c r="G45" s="214"/>
    </row>
    <row r="46" ht="16.5" thickTop="1"/>
  </sheetData>
  <printOptions horizontalCentered="1"/>
  <pageMargins left="0" right="0" top="0.984251968503937" bottom="0.7874015748031497" header="0.5118110236220472" footer="0.5118110236220472"/>
  <pageSetup firstPageNumber="4" useFirstPageNumber="1" horizontalDpi="600" verticalDpi="600" orientation="portrait" paperSize="9" r:id="rId1"/>
  <headerFooter alignWithMargins="0"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B16" sqref="B16"/>
    </sheetView>
  </sheetViews>
  <sheetFormatPr defaultColWidth="9.33203125" defaultRowHeight="12.75"/>
  <cols>
    <col min="1" max="1" width="9.16015625" style="1" customWidth="1"/>
    <col min="2" max="2" width="35.66015625" style="1" customWidth="1"/>
    <col min="3" max="3" width="8" style="1" customWidth="1"/>
    <col min="4" max="5" width="19.16015625" style="1" customWidth="1"/>
    <col min="6" max="16384" width="11.66015625" style="1" customWidth="1"/>
  </cols>
  <sheetData>
    <row r="1" ht="13.5" customHeight="1">
      <c r="D1" s="2" t="s">
        <v>18</v>
      </c>
    </row>
    <row r="2" spans="1:4" ht="12" customHeight="1">
      <c r="A2" s="3"/>
      <c r="B2" s="4"/>
      <c r="C2" s="5"/>
      <c r="D2" s="6" t="s">
        <v>87</v>
      </c>
    </row>
    <row r="3" spans="1:4" ht="12" customHeight="1">
      <c r="A3" s="3"/>
      <c r="B3" s="4"/>
      <c r="C3" s="5"/>
      <c r="D3" s="6" t="s">
        <v>1</v>
      </c>
    </row>
    <row r="4" spans="1:4" ht="12" customHeight="1">
      <c r="A4" s="3"/>
      <c r="B4" s="4"/>
      <c r="C4" s="5"/>
      <c r="D4" s="6" t="s">
        <v>56</v>
      </c>
    </row>
    <row r="5" spans="1:4" ht="22.5" customHeight="1">
      <c r="A5" s="3"/>
      <c r="B5" s="4"/>
      <c r="C5" s="5"/>
      <c r="D5" s="6"/>
    </row>
    <row r="6" spans="1:5" s="11" customFormat="1" ht="37.5">
      <c r="A6" s="7" t="s">
        <v>65</v>
      </c>
      <c r="B6" s="8"/>
      <c r="C6" s="9"/>
      <c r="D6" s="10"/>
      <c r="E6" s="10"/>
    </row>
    <row r="7" spans="1:5" s="11" customFormat="1" ht="19.5" thickBot="1">
      <c r="A7" s="7"/>
      <c r="B7" s="8"/>
      <c r="C7" s="9"/>
      <c r="E7" s="12" t="s">
        <v>2</v>
      </c>
    </row>
    <row r="8" spans="1:5" s="17" customFormat="1" ht="21">
      <c r="A8" s="13" t="s">
        <v>3</v>
      </c>
      <c r="B8" s="14" t="s">
        <v>4</v>
      </c>
      <c r="C8" s="15" t="s">
        <v>5</v>
      </c>
      <c r="D8" s="68" t="s">
        <v>7</v>
      </c>
      <c r="E8" s="16"/>
    </row>
    <row r="9" spans="1:5" s="17" customFormat="1" ht="16.5" customHeight="1">
      <c r="A9" s="18" t="s">
        <v>8</v>
      </c>
      <c r="B9" s="19"/>
      <c r="C9" s="20" t="s">
        <v>9</v>
      </c>
      <c r="D9" s="21" t="s">
        <v>11</v>
      </c>
      <c r="E9" s="22" t="s">
        <v>10</v>
      </c>
    </row>
    <row r="10" spans="1:5" s="25" customFormat="1" ht="12" thickBot="1">
      <c r="A10" s="23">
        <v>1</v>
      </c>
      <c r="B10" s="24">
        <v>2</v>
      </c>
      <c r="C10" s="24">
        <v>3</v>
      </c>
      <c r="D10" s="217">
        <v>4</v>
      </c>
      <c r="E10" s="218">
        <v>5</v>
      </c>
    </row>
    <row r="11" spans="1:5" s="25" customFormat="1" ht="20.25" customHeight="1" thickBot="1" thickTop="1">
      <c r="A11" s="112">
        <v>750</v>
      </c>
      <c r="B11" s="113" t="s">
        <v>19</v>
      </c>
      <c r="C11" s="28"/>
      <c r="D11" s="188">
        <f>SUM(D12)</f>
        <v>56000</v>
      </c>
      <c r="E11" s="189"/>
    </row>
    <row r="12" spans="1:5" s="25" customFormat="1" ht="15" thickTop="1">
      <c r="A12" s="176" t="s">
        <v>41</v>
      </c>
      <c r="B12" s="60" t="s">
        <v>42</v>
      </c>
      <c r="C12" s="32"/>
      <c r="D12" s="147">
        <f>SUM(D13:D14)</f>
        <v>56000</v>
      </c>
      <c r="E12" s="85"/>
    </row>
    <row r="13" spans="1:5" s="25" customFormat="1" ht="18" customHeight="1">
      <c r="A13" s="222" t="s">
        <v>44</v>
      </c>
      <c r="B13" s="100" t="s">
        <v>17</v>
      </c>
      <c r="C13" s="221" t="s">
        <v>43</v>
      </c>
      <c r="D13" s="148">
        <v>1000</v>
      </c>
      <c r="E13" s="88"/>
    </row>
    <row r="14" spans="1:5" s="25" customFormat="1" ht="16.5" customHeight="1" thickBot="1">
      <c r="A14" s="177">
        <v>4300</v>
      </c>
      <c r="B14" s="174" t="s">
        <v>12</v>
      </c>
      <c r="C14" s="103" t="s">
        <v>40</v>
      </c>
      <c r="D14" s="148">
        <v>55000</v>
      </c>
      <c r="E14" s="88"/>
    </row>
    <row r="15" spans="1:5" s="25" customFormat="1" ht="48.75" thickBot="1" thickTop="1">
      <c r="A15" s="172" t="s">
        <v>30</v>
      </c>
      <c r="B15" s="173" t="s">
        <v>31</v>
      </c>
      <c r="C15" s="28" t="s">
        <v>34</v>
      </c>
      <c r="D15" s="188">
        <f>SUM(D16)</f>
        <v>25000</v>
      </c>
      <c r="E15" s="189">
        <f>SUM(E16)</f>
        <v>25000</v>
      </c>
    </row>
    <row r="16" spans="1:5" s="25" customFormat="1" ht="29.25" thickTop="1">
      <c r="A16" s="176" t="s">
        <v>32</v>
      </c>
      <c r="B16" s="60" t="s">
        <v>33</v>
      </c>
      <c r="C16" s="232"/>
      <c r="D16" s="147">
        <f>SUM(D17:D18)</f>
        <v>25000</v>
      </c>
      <c r="E16" s="85">
        <f>SUM(E17:E18)</f>
        <v>25000</v>
      </c>
    </row>
    <row r="17" spans="1:5" s="25" customFormat="1" ht="14.25" customHeight="1">
      <c r="A17" s="177">
        <v>4210</v>
      </c>
      <c r="B17" s="174" t="s">
        <v>17</v>
      </c>
      <c r="C17" s="103"/>
      <c r="D17" s="148"/>
      <c r="E17" s="88">
        <v>25000</v>
      </c>
    </row>
    <row r="18" spans="1:5" s="93" customFormat="1" ht="32.25" customHeight="1" thickBot="1">
      <c r="A18" s="33">
        <v>6060</v>
      </c>
      <c r="B18" s="34" t="s">
        <v>21</v>
      </c>
      <c r="C18" s="103"/>
      <c r="D18" s="148">
        <v>25000</v>
      </c>
      <c r="E18" s="88"/>
    </row>
    <row r="19" spans="1:5" s="25" customFormat="1" ht="22.5" customHeight="1" thickBot="1" thickTop="1">
      <c r="A19" s="172" t="s">
        <v>57</v>
      </c>
      <c r="B19" s="173" t="s">
        <v>58</v>
      </c>
      <c r="C19" s="28" t="s">
        <v>54</v>
      </c>
      <c r="D19" s="188">
        <f>SUM(D20)</f>
        <v>250000</v>
      </c>
      <c r="E19" s="189">
        <f>SUM(E20)</f>
        <v>250000</v>
      </c>
    </row>
    <row r="20" spans="1:5" s="25" customFormat="1" ht="18" customHeight="1" thickTop="1">
      <c r="A20" s="176" t="s">
        <v>59</v>
      </c>
      <c r="B20" s="60" t="s">
        <v>13</v>
      </c>
      <c r="C20" s="32"/>
      <c r="D20" s="147">
        <f>SUM(D21)</f>
        <v>250000</v>
      </c>
      <c r="E20" s="85">
        <f>SUM(E21)</f>
        <v>250000</v>
      </c>
    </row>
    <row r="21" spans="1:5" s="25" customFormat="1" ht="31.5" customHeight="1">
      <c r="A21" s="177">
        <v>4240</v>
      </c>
      <c r="B21" s="174" t="s">
        <v>60</v>
      </c>
      <c r="C21" s="103"/>
      <c r="D21" s="148">
        <v>250000</v>
      </c>
      <c r="E21" s="88">
        <f>SUM(E22:E25)</f>
        <v>250000</v>
      </c>
    </row>
    <row r="22" spans="1:5" s="216" customFormat="1" ht="13.5" customHeight="1">
      <c r="A22" s="225"/>
      <c r="B22" s="226" t="s">
        <v>61</v>
      </c>
      <c r="C22" s="230"/>
      <c r="D22" s="227"/>
      <c r="E22" s="228">
        <v>100000</v>
      </c>
    </row>
    <row r="23" spans="1:5" s="216" customFormat="1" ht="13.5" customHeight="1">
      <c r="A23" s="225"/>
      <c r="B23" s="226" t="s">
        <v>62</v>
      </c>
      <c r="C23" s="230"/>
      <c r="D23" s="227"/>
      <c r="E23" s="228">
        <v>50000</v>
      </c>
    </row>
    <row r="24" spans="1:5" s="216" customFormat="1" ht="13.5" customHeight="1">
      <c r="A24" s="225"/>
      <c r="B24" s="229" t="s">
        <v>63</v>
      </c>
      <c r="C24" s="230"/>
      <c r="D24" s="227"/>
      <c r="E24" s="228">
        <v>50000</v>
      </c>
    </row>
    <row r="25" spans="1:5" s="216" customFormat="1" ht="13.5" customHeight="1" thickBot="1">
      <c r="A25" s="225"/>
      <c r="B25" s="229" t="s">
        <v>64</v>
      </c>
      <c r="C25" s="231"/>
      <c r="D25" s="227"/>
      <c r="E25" s="228">
        <v>50000</v>
      </c>
    </row>
    <row r="26" spans="1:5" s="38" customFormat="1" ht="15.75" customHeight="1" thickBot="1" thickTop="1">
      <c r="A26" s="26">
        <v>852</v>
      </c>
      <c r="B26" s="111" t="s">
        <v>24</v>
      </c>
      <c r="C26" s="28" t="s">
        <v>14</v>
      </c>
      <c r="D26" s="206">
        <f>D27+D29+D31</f>
        <v>60000</v>
      </c>
      <c r="E26" s="141">
        <f>E27+E29+E31</f>
        <v>118800</v>
      </c>
    </row>
    <row r="27" spans="1:5" s="125" customFormat="1" ht="18.75" customHeight="1" thickTop="1">
      <c r="A27" s="130">
        <v>85201</v>
      </c>
      <c r="B27" s="123" t="s">
        <v>48</v>
      </c>
      <c r="C27" s="233"/>
      <c r="D27" s="208">
        <f>SUM(D28:D30)</f>
        <v>60000</v>
      </c>
      <c r="E27" s="143"/>
    </row>
    <row r="28" spans="1:5" s="38" customFormat="1" ht="75">
      <c r="A28" s="224">
        <v>2320</v>
      </c>
      <c r="B28" s="223" t="s">
        <v>66</v>
      </c>
      <c r="C28" s="129"/>
      <c r="D28" s="207">
        <v>60000</v>
      </c>
      <c r="E28" s="142"/>
    </row>
    <row r="29" spans="1:5" s="125" customFormat="1" ht="16.5" customHeight="1">
      <c r="A29" s="130">
        <v>85204</v>
      </c>
      <c r="B29" s="123" t="s">
        <v>49</v>
      </c>
      <c r="C29" s="131"/>
      <c r="D29" s="208"/>
      <c r="E29" s="143">
        <f>SUM(E30:E30)</f>
        <v>60000</v>
      </c>
    </row>
    <row r="30" spans="1:5" s="38" customFormat="1" ht="75" customHeight="1">
      <c r="A30" s="224">
        <v>2320</v>
      </c>
      <c r="B30" s="223" t="s">
        <v>66</v>
      </c>
      <c r="C30" s="239"/>
      <c r="D30" s="240"/>
      <c r="E30" s="241">
        <v>60000</v>
      </c>
    </row>
    <row r="31" spans="1:5" s="125" customFormat="1" ht="42.75" customHeight="1">
      <c r="A31" s="264">
        <v>85220</v>
      </c>
      <c r="B31" s="265" t="s">
        <v>79</v>
      </c>
      <c r="C31" s="131"/>
      <c r="D31" s="208"/>
      <c r="E31" s="143">
        <f>SUM(E32:E32)</f>
        <v>58800</v>
      </c>
    </row>
    <row r="32" spans="1:5" s="38" customFormat="1" ht="18.75" customHeight="1" thickBot="1">
      <c r="A32" s="266">
        <v>4270</v>
      </c>
      <c r="B32" s="267" t="s">
        <v>80</v>
      </c>
      <c r="C32" s="268"/>
      <c r="D32" s="269"/>
      <c r="E32" s="270">
        <v>58800</v>
      </c>
    </row>
    <row r="33" spans="1:5" s="38" customFormat="1" ht="30" customHeight="1" thickBot="1" thickTop="1">
      <c r="A33" s="234" t="s">
        <v>52</v>
      </c>
      <c r="B33" s="235" t="s">
        <v>53</v>
      </c>
      <c r="C33" s="236" t="s">
        <v>54</v>
      </c>
      <c r="D33" s="237">
        <f>SUM(D34)</f>
        <v>7356</v>
      </c>
      <c r="E33" s="238">
        <f>SUM(E34)</f>
        <v>7356</v>
      </c>
    </row>
    <row r="34" spans="1:5" s="38" customFormat="1" ht="29.25" thickTop="1">
      <c r="A34" s="69">
        <v>85403</v>
      </c>
      <c r="B34" s="76" t="s">
        <v>83</v>
      </c>
      <c r="C34" s="79"/>
      <c r="D34" s="77">
        <f>SUM(D35:D36)</f>
        <v>7356</v>
      </c>
      <c r="E34" s="78">
        <f>SUM(E35:E36)</f>
        <v>7356</v>
      </c>
    </row>
    <row r="35" spans="1:5" s="38" customFormat="1" ht="17.25" customHeight="1">
      <c r="A35" s="128">
        <v>4210</v>
      </c>
      <c r="B35" s="124" t="s">
        <v>17</v>
      </c>
      <c r="C35" s="209"/>
      <c r="D35" s="126">
        <v>7356</v>
      </c>
      <c r="E35" s="127"/>
    </row>
    <row r="36" spans="1:5" s="38" customFormat="1" ht="66.75" customHeight="1" thickBot="1">
      <c r="A36" s="80">
        <v>4210</v>
      </c>
      <c r="B36" s="81" t="s">
        <v>55</v>
      </c>
      <c r="C36" s="122"/>
      <c r="D36" s="86"/>
      <c r="E36" s="87">
        <v>7356</v>
      </c>
    </row>
    <row r="37" spans="1:5" s="43" customFormat="1" ht="17.25" thickBot="1" thickTop="1">
      <c r="A37" s="39"/>
      <c r="B37" s="40" t="s">
        <v>15</v>
      </c>
      <c r="C37" s="41"/>
      <c r="D37" s="157">
        <f>D33+D26+D15+D11+D19</f>
        <v>398356</v>
      </c>
      <c r="E37" s="42">
        <f>E33+E26+E15+E11+E19</f>
        <v>401156</v>
      </c>
    </row>
    <row r="38" spans="1:5" s="49" customFormat="1" ht="17.25" thickBot="1" thickTop="1">
      <c r="A38" s="44"/>
      <c r="B38" s="45" t="s">
        <v>16</v>
      </c>
      <c r="C38" s="211"/>
      <c r="D38" s="271">
        <f>E37-D37</f>
        <v>2800</v>
      </c>
      <c r="E38" s="47"/>
    </row>
    <row r="39" ht="16.5" thickTop="1"/>
  </sheetData>
  <printOptions horizontalCentered="1"/>
  <pageMargins left="0" right="0" top="0.984251968503937" bottom="0.5905511811023623" header="0.5118110236220472" footer="0.5118110236220472"/>
  <pageSetup firstPageNumber="6" useFirstPageNumber="1" horizontalDpi="600" verticalDpi="600" orientation="portrait" paperSize="9" r:id="rId1"/>
  <headerFooter alignWithMargins="0">
    <oddHeader>&amp;C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E3" sqref="E3"/>
    </sheetView>
  </sheetViews>
  <sheetFormatPr defaultColWidth="9.33203125" defaultRowHeight="12.75"/>
  <cols>
    <col min="1" max="1" width="9.33203125" style="1" customWidth="1"/>
    <col min="2" max="2" width="38.33203125" style="1" customWidth="1"/>
    <col min="3" max="3" width="7.66015625" style="1" customWidth="1"/>
    <col min="4" max="4" width="15.33203125" style="1" customWidth="1"/>
    <col min="5" max="6" width="14.83203125" style="1" customWidth="1"/>
    <col min="7" max="16384" width="11.66015625" style="1" customWidth="1"/>
  </cols>
  <sheetData>
    <row r="1" spans="4:6" s="11" customFormat="1" ht="12.75" customHeight="1">
      <c r="D1" s="2"/>
      <c r="E1" s="2" t="s">
        <v>23</v>
      </c>
      <c r="F1" s="2"/>
    </row>
    <row r="2" spans="1:6" s="11" customFormat="1" ht="12.75" customHeight="1">
      <c r="A2" s="50"/>
      <c r="B2" s="51"/>
      <c r="C2" s="9"/>
      <c r="D2" s="6"/>
      <c r="E2" s="6" t="s">
        <v>87</v>
      </c>
      <c r="F2" s="6"/>
    </row>
    <row r="3" spans="1:6" s="11" customFormat="1" ht="12.75" customHeight="1">
      <c r="A3" s="50"/>
      <c r="B3" s="51"/>
      <c r="C3" s="9"/>
      <c r="D3" s="6"/>
      <c r="E3" s="6" t="s">
        <v>1</v>
      </c>
      <c r="F3" s="6"/>
    </row>
    <row r="4" spans="1:6" s="11" customFormat="1" ht="12.75" customHeight="1">
      <c r="A4" s="50"/>
      <c r="B4" s="51"/>
      <c r="C4" s="52"/>
      <c r="D4" s="6"/>
      <c r="E4" s="6" t="s">
        <v>56</v>
      </c>
      <c r="F4" s="6"/>
    </row>
    <row r="5" spans="1:6" s="11" customFormat="1" ht="23.25" customHeight="1">
      <c r="A5" s="50"/>
      <c r="B5" s="51"/>
      <c r="C5" s="52"/>
      <c r="D5" s="52"/>
      <c r="E5" s="6"/>
      <c r="F5" s="6"/>
    </row>
    <row r="6" spans="1:6" s="11" customFormat="1" ht="71.25" customHeight="1">
      <c r="A6" s="7" t="s">
        <v>67</v>
      </c>
      <c r="B6" s="8"/>
      <c r="C6" s="9"/>
      <c r="D6" s="52"/>
      <c r="E6" s="97"/>
      <c r="F6" s="97"/>
    </row>
    <row r="7" spans="1:6" s="11" customFormat="1" ht="29.25" customHeight="1" thickBot="1">
      <c r="A7" s="7"/>
      <c r="B7" s="8"/>
      <c r="C7" s="9"/>
      <c r="D7" s="9"/>
      <c r="E7" s="97"/>
      <c r="F7" s="263" t="s">
        <v>2</v>
      </c>
    </row>
    <row r="8" spans="1:6" s="17" customFormat="1" ht="25.5">
      <c r="A8" s="53" t="s">
        <v>3</v>
      </c>
      <c r="B8" s="14" t="s">
        <v>4</v>
      </c>
      <c r="C8" s="15" t="s">
        <v>5</v>
      </c>
      <c r="D8" s="68" t="s">
        <v>6</v>
      </c>
      <c r="E8" s="54" t="s">
        <v>7</v>
      </c>
      <c r="F8" s="54"/>
    </row>
    <row r="9" spans="1:6" s="17" customFormat="1" ht="16.5" customHeight="1">
      <c r="A9" s="55" t="s">
        <v>8</v>
      </c>
      <c r="B9" s="19"/>
      <c r="C9" s="56" t="s">
        <v>9</v>
      </c>
      <c r="D9" s="98" t="s">
        <v>11</v>
      </c>
      <c r="E9" s="21" t="s">
        <v>11</v>
      </c>
      <c r="F9" s="22" t="s">
        <v>10</v>
      </c>
    </row>
    <row r="10" spans="1:6" s="25" customFormat="1" ht="12" thickBot="1">
      <c r="A10" s="57">
        <v>1</v>
      </c>
      <c r="B10" s="58">
        <v>2</v>
      </c>
      <c r="C10" s="58">
        <v>3</v>
      </c>
      <c r="D10" s="99">
        <v>4</v>
      </c>
      <c r="E10" s="65">
        <v>5</v>
      </c>
      <c r="F10" s="59">
        <v>6</v>
      </c>
    </row>
    <row r="11" spans="1:6" s="37" customFormat="1" ht="72.75" thickBot="1" thickTop="1">
      <c r="A11" s="112">
        <v>751</v>
      </c>
      <c r="B11" s="113" t="s">
        <v>68</v>
      </c>
      <c r="C11" s="114" t="s">
        <v>40</v>
      </c>
      <c r="D11" s="200">
        <f>SUM(D12)</f>
        <v>675</v>
      </c>
      <c r="E11" s="201">
        <f>SUM(E12)</f>
        <v>1630</v>
      </c>
      <c r="F11" s="203">
        <f>SUM(F12)</f>
        <v>955</v>
      </c>
    </row>
    <row r="12" spans="1:6" s="37" customFormat="1" ht="32.25" customHeight="1" thickTop="1">
      <c r="A12" s="144">
        <v>75101</v>
      </c>
      <c r="B12" s="145" t="s">
        <v>70</v>
      </c>
      <c r="C12" s="242"/>
      <c r="D12" s="202">
        <f>SUM(D13:D18)</f>
        <v>675</v>
      </c>
      <c r="E12" s="156">
        <f>SUM(E13:E18)</f>
        <v>1630</v>
      </c>
      <c r="F12" s="204">
        <f>SUM(F13:F18)</f>
        <v>955</v>
      </c>
    </row>
    <row r="13" spans="1:6" s="37" customFormat="1" ht="65.25" customHeight="1">
      <c r="A13" s="110">
        <v>2010</v>
      </c>
      <c r="B13" s="243" t="s">
        <v>69</v>
      </c>
      <c r="C13" s="244"/>
      <c r="D13" s="199">
        <v>675</v>
      </c>
      <c r="E13" s="155"/>
      <c r="F13" s="135"/>
    </row>
    <row r="14" spans="1:6" s="37" customFormat="1" ht="15">
      <c r="A14" s="80">
        <v>4110</v>
      </c>
      <c r="B14" s="81" t="s">
        <v>25</v>
      </c>
      <c r="C14" s="244"/>
      <c r="D14" s="199"/>
      <c r="E14" s="155"/>
      <c r="F14" s="135">
        <v>135</v>
      </c>
    </row>
    <row r="15" spans="1:6" s="37" customFormat="1" ht="15">
      <c r="A15" s="80">
        <v>4120</v>
      </c>
      <c r="B15" s="81" t="s">
        <v>28</v>
      </c>
      <c r="C15" s="244"/>
      <c r="D15" s="199"/>
      <c r="E15" s="155"/>
      <c r="F15" s="135">
        <v>20</v>
      </c>
    </row>
    <row r="16" spans="1:6" s="37" customFormat="1" ht="15">
      <c r="A16" s="80">
        <v>4170</v>
      </c>
      <c r="B16" s="81" t="s">
        <v>20</v>
      </c>
      <c r="C16" s="244"/>
      <c r="D16" s="199"/>
      <c r="E16" s="155"/>
      <c r="F16" s="135">
        <v>800</v>
      </c>
    </row>
    <row r="17" spans="1:6" s="37" customFormat="1" ht="15">
      <c r="A17" s="128">
        <v>4210</v>
      </c>
      <c r="B17" s="245" t="s">
        <v>17</v>
      </c>
      <c r="C17" s="116"/>
      <c r="D17" s="199"/>
      <c r="E17" s="155">
        <v>630</v>
      </c>
      <c r="F17" s="135"/>
    </row>
    <row r="18" spans="1:6" s="37" customFormat="1" ht="15.75" thickBot="1">
      <c r="A18" s="80">
        <v>4300</v>
      </c>
      <c r="B18" s="81" t="s">
        <v>12</v>
      </c>
      <c r="C18" s="116"/>
      <c r="D18" s="199"/>
      <c r="E18" s="155">
        <v>1000</v>
      </c>
      <c r="F18" s="205"/>
    </row>
    <row r="19" spans="1:6" s="64" customFormat="1" ht="21" customHeight="1" thickBot="1" thickTop="1">
      <c r="A19" s="61"/>
      <c r="B19" s="62" t="s">
        <v>15</v>
      </c>
      <c r="C19" s="67"/>
      <c r="D19" s="115">
        <f>D11</f>
        <v>675</v>
      </c>
      <c r="E19" s="66">
        <f>E11</f>
        <v>1630</v>
      </c>
      <c r="F19" s="63">
        <f>F11</f>
        <v>955</v>
      </c>
    </row>
    <row r="20" spans="1:6" ht="21.75" customHeight="1" thickBot="1" thickTop="1">
      <c r="A20" s="44"/>
      <c r="B20" s="45" t="s">
        <v>16</v>
      </c>
      <c r="C20" s="45"/>
      <c r="D20" s="175"/>
      <c r="E20" s="46">
        <f>F19-E19</f>
        <v>-675</v>
      </c>
      <c r="F20" s="101"/>
    </row>
    <row r="21" ht="16.5" thickTop="1"/>
  </sheetData>
  <printOptions horizontalCentered="1"/>
  <pageMargins left="0" right="0" top="0.984251968503937" bottom="0.5905511811023623" header="0.5118110236220472" footer="0.5118110236220472"/>
  <pageSetup firstPageNumber="8" useFirstPageNumber="1" horizontalDpi="600" verticalDpi="600" orientation="portrait" paperSize="9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2006-02-24T07:28:47Z</cp:lastPrinted>
  <dcterms:created xsi:type="dcterms:W3CDTF">2005-01-21T08:14:31Z</dcterms:created>
  <dcterms:modified xsi:type="dcterms:W3CDTF">2006-03-07T13:43:19Z</dcterms:modified>
  <cp:category/>
  <cp:version/>
  <cp:contentType/>
  <cp:contentStatus/>
</cp:coreProperties>
</file>