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2"/>
  </bookViews>
  <sheets>
    <sheet name="Zal nr 1" sheetId="1" r:id="rId1"/>
    <sheet name="Zał nr 2" sheetId="2" r:id="rId2"/>
    <sheet name="Zal nr 3" sheetId="3" r:id="rId3"/>
  </sheets>
  <definedNames>
    <definedName name="_xlnm.Print_Titles" localSheetId="0">'Zal nr 1'!$7:$9</definedName>
    <definedName name="_xlnm.Print_Titles" localSheetId="1">'Zał nr 2'!$8:$10</definedName>
  </definedNames>
  <calcPr fullCalcOnLoad="1"/>
</workbook>
</file>

<file path=xl/sharedStrings.xml><?xml version="1.0" encoding="utf-8"?>
<sst xmlns="http://schemas.openxmlformats.org/spreadsheetml/2006/main" count="185" uniqueCount="124">
  <si>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</si>
  <si>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</si>
  <si>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</si>
  <si>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</si>
  <si>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</si>
  <si>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</si>
  <si>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</si>
  <si>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</si>
  <si>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</si>
  <si>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</si>
  <si>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</si>
  <si>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</si>
  <si>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</si>
  <si>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</si>
  <si>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Zakup energii</t>
  </si>
  <si>
    <t>KS</t>
  </si>
  <si>
    <t>IK</t>
  </si>
  <si>
    <t>OGÓŁEM</t>
  </si>
  <si>
    <t>per saldo</t>
  </si>
  <si>
    <t>Zakup materiałów i wyposażenia</t>
  </si>
  <si>
    <t>Załącznik nr 2 do Zarządzenia</t>
  </si>
  <si>
    <t>ZMIANY W PLANIE WYDATKÓW NA ZADANIA WŁASNE POWIATU                             W  2005  ROKU</t>
  </si>
  <si>
    <t>Różne opłaty i składki</t>
  </si>
  <si>
    <t>4270</t>
  </si>
  <si>
    <t>ZMIANY PLANU DOCHODÓW I WYDATKÓW NA ZADANIA WŁASNE GMINY                                        W  2005  ROKU</t>
  </si>
  <si>
    <t>Zakup usług remontowych</t>
  </si>
  <si>
    <t>Składki na ubezpieczenie społeczne</t>
  </si>
  <si>
    <t>ADMINISTRACJA PUBLICZNA</t>
  </si>
  <si>
    <t>E</t>
  </si>
  <si>
    <t>Urząd Miejski</t>
  </si>
  <si>
    <t>OŚWIATA I WYCHOWANIE</t>
  </si>
  <si>
    <t xml:space="preserve">Szkoły podstawowe </t>
  </si>
  <si>
    <t>Składki na FP</t>
  </si>
  <si>
    <t>EDUKACYJNA OPIEKA WYCHOWAWCZA</t>
  </si>
  <si>
    <t>4300</t>
  </si>
  <si>
    <t>801</t>
  </si>
  <si>
    <t>80130</t>
  </si>
  <si>
    <t>Szkoły zawodowe</t>
  </si>
  <si>
    <t xml:space="preserve">Wydatki inwestycyjne jednostek budżetowych </t>
  </si>
  <si>
    <t>854</t>
  </si>
  <si>
    <t>85403</t>
  </si>
  <si>
    <t>Specjalny Ośrodek Szkolno - Wychowawczy</t>
  </si>
  <si>
    <t>Dotacje celowe otrzymane z budżetu państwa na realizację własnych zadań bieżących gmin</t>
  </si>
  <si>
    <t>II</t>
  </si>
  <si>
    <t>GOSPODARKA KOMUNALNA I OCHRONA ŚRODOWISKA</t>
  </si>
  <si>
    <t>80195</t>
  </si>
  <si>
    <t>OCHRONA ZDROWIA</t>
  </si>
  <si>
    <t xml:space="preserve">Dotacja celowa z budżetu na finansowanie lub dofinansowanie zadań zleconych do realizacji stowarzyszeniom </t>
  </si>
  <si>
    <t>OP</t>
  </si>
  <si>
    <t>GOSPODARKA KOMUNALNA</t>
  </si>
  <si>
    <t>PI</t>
  </si>
  <si>
    <t>4210</t>
  </si>
  <si>
    <t>4220</t>
  </si>
  <si>
    <t>Zakup żywności</t>
  </si>
  <si>
    <t>6060</t>
  </si>
  <si>
    <t>Wydatki na zakupy inwestycyjne jednostek budżetowych</t>
  </si>
  <si>
    <t>Zakup pomocy naukowych, dydaktycznych i książek</t>
  </si>
  <si>
    <t>Gospodarka gruntami i nieruchomościami</t>
  </si>
  <si>
    <t>Podatek od nieruchomości</t>
  </si>
  <si>
    <t>Kary i odszkodowania wypłacane na rzecz osób prawnych i innych jednostek organizacyjnych</t>
  </si>
  <si>
    <t>N</t>
  </si>
  <si>
    <t>Oświetlenie ulic, placów i dróg</t>
  </si>
  <si>
    <r>
      <t xml:space="preserve">Wydatki inwestycyjne jednostek budżetowych - </t>
    </r>
    <r>
      <rPr>
        <i/>
        <sz val="10"/>
        <rFont val="Times New Roman"/>
        <family val="1"/>
      </rPr>
      <t>"Wydatki na inwestycje zakończone"</t>
    </r>
  </si>
  <si>
    <t xml:space="preserve"> - modernizacja MDK</t>
  </si>
  <si>
    <r>
      <t xml:space="preserve">Wydatki inwestycyjne jednostek budżetowych - </t>
    </r>
    <r>
      <rPr>
        <i/>
        <sz val="10"/>
        <rFont val="Times New Roman"/>
        <family val="1"/>
      </rPr>
      <t>SKB ul. Warmińska</t>
    </r>
  </si>
  <si>
    <r>
      <t>Zakup usług remontowych -</t>
    </r>
    <r>
      <rPr>
        <i/>
        <sz val="10"/>
        <rFont val="Times New Roman"/>
        <family val="1"/>
      </rPr>
      <t xml:space="preserve"> RO 'Bukowe"</t>
    </r>
  </si>
  <si>
    <t>POMOC SPOŁECZNA</t>
  </si>
  <si>
    <t>Świadczenia rodzinne oraz składki na ubezpieczenia emerytalne i rentowe z ubezpieczenia społecznego</t>
  </si>
  <si>
    <t>Placówki opiekuńczo - wychowawcze</t>
  </si>
  <si>
    <t>Zakup usług przez jednostki samorządu terytorialnego od innych jednostek  samorządu terytorialnego</t>
  </si>
  <si>
    <t>3020</t>
  </si>
  <si>
    <t>Wydatki osobowe niezaliczane do wynagrodzeń</t>
  </si>
  <si>
    <t>2540</t>
  </si>
  <si>
    <t>Dotacja podmiotowa z budżetu dla niepublicznej jednostki systemu oświaty</t>
  </si>
  <si>
    <t>80120</t>
  </si>
  <si>
    <t>Licea ogólnokształcące</t>
  </si>
  <si>
    <t>926</t>
  </si>
  <si>
    <t>KULTURA FIZYCZNA I SPORT</t>
  </si>
  <si>
    <t>92695</t>
  </si>
  <si>
    <t>4430</t>
  </si>
  <si>
    <t>BRM</t>
  </si>
  <si>
    <t>RO '"Tysiąclecie"</t>
  </si>
  <si>
    <t>RO "Przedmieście Księżnej Anny"</t>
  </si>
  <si>
    <t>Km</t>
  </si>
  <si>
    <t>TURYSTYKA</t>
  </si>
  <si>
    <t>Zadania w zakresie upowszechniania turystyki</t>
  </si>
  <si>
    <t xml:space="preserve"> - Zakład odzysku odpadów w Sianowie</t>
  </si>
  <si>
    <t xml:space="preserve">                               ZMIANY  PLANU  WYDATKÓW</t>
  </si>
  <si>
    <t xml:space="preserve">                               GMINNEGO  FUNDUSZU  OCHRONY</t>
  </si>
  <si>
    <t xml:space="preserve">                                ŚRODOWISKA  I  GOSPODARKI  WODNEJ</t>
  </si>
  <si>
    <t xml:space="preserve">                                NA  2005  ROK</t>
  </si>
  <si>
    <t>Lp.</t>
  </si>
  <si>
    <t xml:space="preserve">Dział                          </t>
  </si>
  <si>
    <t>T R E Ś Ć</t>
  </si>
  <si>
    <t xml:space="preserve">                        WYDATKI</t>
  </si>
  <si>
    <t>Rozdział §</t>
  </si>
  <si>
    <t>1</t>
  </si>
  <si>
    <t>900         90011</t>
  </si>
  <si>
    <t>Fundusz Ochrony Środowiska i Gospodarki Wodnej</t>
  </si>
  <si>
    <t>3.</t>
  </si>
  <si>
    <t xml:space="preserve">     Inne cele służące ochronie środowiska:</t>
  </si>
  <si>
    <t>6230</t>
  </si>
  <si>
    <t>Załącznik nr  3 do Zarządzenia</t>
  </si>
  <si>
    <r>
      <t>zakup usług pozostałych</t>
    </r>
    <r>
      <rPr>
        <sz val="10"/>
        <rFont val="Times New Roman CE"/>
        <family val="1"/>
      </rPr>
      <t xml:space="preserve"> -</t>
    </r>
    <r>
      <rPr>
        <i/>
        <sz val="10"/>
        <rFont val="Times New Roman CE"/>
        <family val="1"/>
      </rPr>
      <t xml:space="preserve"> projekt oczyszczania wód i osadów dennych Jeziora Jamno</t>
    </r>
  </si>
  <si>
    <r>
      <t>dotacje celowe z budżetu na finansowanie lub dofinansowanie kosztów realizacji inwestycji i zakupów inwestycyjnych jednostek niezaliczanych do sektora finansów publicznych</t>
    </r>
    <r>
      <rPr>
        <sz val="10"/>
        <rFont val="Times New Roman CE"/>
        <family val="1"/>
      </rPr>
      <t xml:space="preserve"> -</t>
    </r>
    <r>
      <rPr>
        <i/>
        <sz val="10"/>
        <rFont val="Times New Roman CE"/>
        <family val="1"/>
      </rPr>
      <t xml:space="preserve"> dotacja dla PGK do zakupu odkurzaczy VAC 04 do odsysania odchodów zwierzęcych</t>
    </r>
  </si>
  <si>
    <t>Dodatkowe wynagrodzenie roczne</t>
  </si>
  <si>
    <t>Rp</t>
  </si>
  <si>
    <t>OA</t>
  </si>
  <si>
    <t>Fk</t>
  </si>
  <si>
    <t>Koszty postępowania sądowego i prokuratorskiego</t>
  </si>
  <si>
    <t>Programy polityki zdrowotnej</t>
  </si>
  <si>
    <t>Dotacja podmiotowa z budżetu dla pozostałych jednostek sektora  finansów publicznych</t>
  </si>
  <si>
    <t>Dotacja celowa z budżetu dla pozostałych jednostek zaliczanych do sektora finansów publicznych</t>
  </si>
  <si>
    <t>Składki na ubezpieczenia społeczne</t>
  </si>
  <si>
    <t>Wynagrodzenia bezosobowe</t>
  </si>
  <si>
    <t>RWZ</t>
  </si>
  <si>
    <t>6270</t>
  </si>
  <si>
    <r>
      <t xml:space="preserve">dotacje z funduszy celowych na finansowanie lub dofinansowanie kosztów realizacji inwestycji i zakupów jednostek niezaliczanych do sektora finansów publicznych - </t>
    </r>
    <r>
      <rPr>
        <i/>
        <sz val="10"/>
        <rFont val="Times New Roman CE"/>
        <family val="1"/>
      </rPr>
      <t>dotacja dla PGK do zakupu odkurzaczy VAC 04 do odsysania odchodów zwierzęcych</t>
    </r>
  </si>
  <si>
    <t>6050</t>
  </si>
  <si>
    <t>6110</t>
  </si>
  <si>
    <t>wydatki inwestycyjne jednostek budżetowych</t>
  </si>
  <si>
    <t>wydatki inwestycyjne funduszy celowych</t>
  </si>
  <si>
    <t xml:space="preserve">Nr  332 / 2063 / 05  </t>
  </si>
  <si>
    <t>z dnia  11 sierpnia 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</si>
</sst>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9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 CE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4"/>
      <name val="Times New Roman CE"/>
      <family val="1"/>
    </font>
    <font>
      <b/>
      <i/>
      <sz val="10"/>
      <name val="Times New Roman"/>
      <family val="1"/>
    </font>
    <font>
      <sz val="11"/>
      <name val="Times New Roman CE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sz val="9"/>
      <name val="Times New Roman CE"/>
      <family val="1"/>
    </font>
    <font>
      <sz val="8"/>
      <name val="Times New Roman CE"/>
      <family val="1"/>
    </font>
    <font>
      <sz val="8"/>
      <name val="Arial CE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Continuous" vertical="center"/>
    </xf>
    <xf numFmtId="3" fontId="10" fillId="0" borderId="15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25" xfId="0" applyNumberFormat="1" applyFont="1" applyFill="1" applyBorder="1" applyAlignment="1" applyProtection="1">
      <alignment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27" xfId="0" applyNumberFormat="1" applyFont="1" applyFill="1" applyBorder="1" applyAlignment="1" applyProtection="1">
      <alignment horizontal="centerContinuous" vertical="center"/>
      <protection locked="0"/>
    </xf>
    <xf numFmtId="0" fontId="8" fillId="0" borderId="28" xfId="0" applyNumberFormat="1" applyFont="1" applyFill="1" applyBorder="1" applyAlignment="1" applyProtection="1">
      <alignment vertical="center" wrapText="1"/>
      <protection locked="0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Continuous" vertical="center"/>
      <protection locked="0"/>
    </xf>
    <xf numFmtId="0" fontId="8" fillId="0" borderId="5" xfId="0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49" fontId="8" fillId="0" borderId="19" xfId="0" applyNumberFormat="1" applyFont="1" applyFill="1" applyBorder="1" applyAlignment="1" applyProtection="1">
      <alignment horizontal="centerContinuous" vertical="center"/>
      <protection locked="0"/>
    </xf>
    <xf numFmtId="3" fontId="8" fillId="0" borderId="20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49" fontId="8" fillId="0" borderId="33" xfId="0" applyNumberFormat="1" applyFont="1" applyFill="1" applyBorder="1" applyAlignment="1" applyProtection="1">
      <alignment horizontal="centerContinuous" vertical="center"/>
      <protection locked="0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NumberFormat="1" applyFont="1" applyFill="1" applyBorder="1" applyAlignment="1" applyProtection="1">
      <alignment vertical="center" wrapText="1"/>
      <protection locked="0"/>
    </xf>
    <xf numFmtId="0" fontId="9" fillId="0" borderId="38" xfId="0" applyNumberFormat="1" applyFont="1" applyFill="1" applyBorder="1" applyAlignment="1" applyProtection="1">
      <alignment vertical="center" wrapText="1"/>
      <protection locked="0"/>
    </xf>
    <xf numFmtId="164" fontId="8" fillId="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40" xfId="0" applyNumberFormat="1" applyFont="1" applyFill="1" applyBorder="1" applyAlignment="1" applyProtection="1">
      <alignment horizontal="right" vertical="center"/>
      <protection locked="0"/>
    </xf>
    <xf numFmtId="3" fontId="8" fillId="0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NumberFormat="1" applyFont="1" applyFill="1" applyBorder="1" applyAlignment="1" applyProtection="1">
      <alignment horizontal="centerContinuous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3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52" xfId="0" applyNumberFormat="1" applyFont="1" applyFill="1" applyBorder="1" applyAlignment="1" applyProtection="1">
      <alignment horizontal="center" vertical="center"/>
      <protection locked="0"/>
    </xf>
    <xf numFmtId="164" fontId="8" fillId="0" borderId="53" xfId="0" applyNumberFormat="1" applyFont="1" applyFill="1" applyBorder="1" applyAlignment="1" applyProtection="1">
      <alignment horizontal="center" vertical="center"/>
      <protection locked="0"/>
    </xf>
    <xf numFmtId="164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vertical="center" wrapText="1"/>
      <protection locked="0"/>
    </xf>
    <xf numFmtId="0" fontId="8" fillId="0" borderId="39" xfId="0" applyNumberFormat="1" applyFont="1" applyFill="1" applyBorder="1" applyAlignment="1" applyProtection="1">
      <alignment vertical="center" wrapText="1"/>
      <protection locked="0"/>
    </xf>
    <xf numFmtId="164" fontId="8" fillId="0" borderId="55" xfId="0" applyNumberFormat="1" applyFont="1" applyFill="1" applyBorder="1" applyAlignment="1" applyProtection="1">
      <alignment horizontal="center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164" fontId="8" fillId="0" borderId="45" xfId="0" applyNumberFormat="1" applyFont="1" applyFill="1" applyBorder="1" applyAlignment="1" applyProtection="1">
      <alignment horizontal="center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vertical="center" wrapText="1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49" fontId="9" fillId="0" borderId="57" xfId="0" applyNumberFormat="1" applyFont="1" applyFill="1" applyBorder="1" applyAlignment="1" applyProtection="1">
      <alignment horizontal="centerContinuous" vertical="center"/>
      <protection locked="0"/>
    </xf>
    <xf numFmtId="0" fontId="9" fillId="0" borderId="4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3" fontId="9" fillId="0" borderId="58" xfId="0" applyNumberFormat="1" applyFont="1" applyBorder="1" applyAlignment="1">
      <alignment vertical="center"/>
    </xf>
    <xf numFmtId="3" fontId="9" fillId="0" borderId="59" xfId="0" applyNumberFormat="1" applyFont="1" applyBorder="1" applyAlignment="1">
      <alignment vertical="center"/>
    </xf>
    <xf numFmtId="49" fontId="8" fillId="0" borderId="60" xfId="0" applyNumberFormat="1" applyFont="1" applyFill="1" applyBorder="1" applyAlignment="1" applyProtection="1">
      <alignment horizontal="centerContinuous" vertical="center"/>
      <protection locked="0"/>
    </xf>
    <xf numFmtId="3" fontId="8" fillId="0" borderId="61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9" fontId="8" fillId="0" borderId="62" xfId="0" applyNumberFormat="1" applyFont="1" applyFill="1" applyBorder="1" applyAlignment="1" applyProtection="1">
      <alignment horizontal="centerContinuous" vertical="center"/>
      <protection locked="0"/>
    </xf>
    <xf numFmtId="0" fontId="8" fillId="0" borderId="63" xfId="0" applyNumberFormat="1" applyFont="1" applyFill="1" applyBorder="1" applyAlignment="1" applyProtection="1">
      <alignment vertical="center" wrapText="1"/>
      <protection locked="0"/>
    </xf>
    <xf numFmtId="0" fontId="8" fillId="0" borderId="64" xfId="0" applyFont="1" applyBorder="1" applyAlignment="1">
      <alignment horizontal="center" vertical="center"/>
    </xf>
    <xf numFmtId="3" fontId="8" fillId="0" borderId="65" xfId="0" applyNumberFormat="1" applyFont="1" applyBorder="1" applyAlignment="1">
      <alignment vertical="center"/>
    </xf>
    <xf numFmtId="3" fontId="8" fillId="0" borderId="6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9" fillId="0" borderId="31" xfId="0" applyNumberFormat="1" applyFont="1" applyFill="1" applyBorder="1" applyAlignment="1" applyProtection="1">
      <alignment vertical="center" wrapText="1"/>
      <protection locked="0"/>
    </xf>
    <xf numFmtId="49" fontId="9" fillId="0" borderId="2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NumberFormat="1" applyFont="1" applyFill="1" applyBorder="1" applyAlignment="1" applyProtection="1">
      <alignment horizontal="centerContinuous" vertical="center"/>
      <protection locked="0"/>
    </xf>
    <xf numFmtId="0" fontId="8" fillId="0" borderId="57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vertical="center" wrapText="1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164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9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164" fontId="16" fillId="0" borderId="5" xfId="0" applyNumberFormat="1" applyFont="1" applyFill="1" applyBorder="1" applyAlignment="1" applyProtection="1">
      <alignment horizontal="center" vertical="center"/>
      <protection locked="0"/>
    </xf>
    <xf numFmtId="164" fontId="16" fillId="0" borderId="54" xfId="0" applyNumberFormat="1" applyFont="1" applyFill="1" applyBorder="1" applyAlignment="1" applyProtection="1">
      <alignment horizontal="center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0" fontId="8" fillId="0" borderId="19" xfId="0" applyNumberFormat="1" applyFont="1" applyFill="1" applyBorder="1" applyAlignment="1" applyProtection="1">
      <alignment horizontal="centerContinuous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36" xfId="0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0" fontId="9" fillId="0" borderId="69" xfId="0" applyNumberFormat="1" applyFont="1" applyFill="1" applyBorder="1" applyAlignment="1" applyProtection="1">
      <alignment vertical="center" wrapText="1"/>
      <protection locked="0"/>
    </xf>
    <xf numFmtId="49" fontId="18" fillId="0" borderId="29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8" xfId="0" applyNumberFormat="1" applyFont="1" applyFill="1" applyBorder="1" applyAlignment="1" applyProtection="1">
      <alignment vertical="center" wrapText="1"/>
      <protection locked="0"/>
    </xf>
    <xf numFmtId="0" fontId="18" fillId="0" borderId="54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54" xfId="0" applyNumberFormat="1" applyFont="1" applyFill="1" applyBorder="1" applyAlignment="1" applyProtection="1">
      <alignment horizontal="center" vertical="center"/>
      <protection locked="0"/>
    </xf>
    <xf numFmtId="3" fontId="18" fillId="0" borderId="16" xfId="0" applyNumberFormat="1" applyFont="1" applyFill="1" applyBorder="1" applyAlignment="1" applyProtection="1">
      <alignment horizontal="right" vertical="center"/>
      <protection locked="0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3" fontId="10" fillId="0" borderId="21" xfId="0" applyNumberFormat="1" applyFont="1" applyBorder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 horizontal="center"/>
      <protection/>
    </xf>
    <xf numFmtId="49" fontId="20" fillId="0" borderId="70" xfId="0" applyNumberFormat="1" applyFont="1" applyFill="1" applyBorder="1" applyAlignment="1" applyProtection="1">
      <alignment horizontal="center" wrapText="1"/>
      <protection/>
    </xf>
    <xf numFmtId="49" fontId="20" fillId="0" borderId="2" xfId="0" applyNumberFormat="1" applyFont="1" applyFill="1" applyBorder="1" applyAlignment="1" applyProtection="1">
      <alignment horizontal="center" wrapText="1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0" fontId="21" fillId="0" borderId="71" xfId="0" applyFont="1" applyBorder="1" applyAlignment="1">
      <alignment horizontal="center"/>
    </xf>
    <xf numFmtId="0" fontId="21" fillId="0" borderId="72" xfId="0" applyFont="1" applyBorder="1" applyAlignment="1">
      <alignment horizontal="center" wrapText="1"/>
    </xf>
    <xf numFmtId="0" fontId="22" fillId="0" borderId="0" xfId="0" applyNumberFormat="1" applyFont="1" applyFill="1" applyBorder="1" applyAlignment="1" applyProtection="1">
      <alignment vertical="top"/>
      <protection/>
    </xf>
    <xf numFmtId="49" fontId="20" fillId="0" borderId="57" xfId="0" applyNumberFormat="1" applyFont="1" applyFill="1" applyBorder="1" applyAlignment="1" applyProtection="1">
      <alignment horizontal="center" vertical="center" wrapText="1"/>
      <protection/>
    </xf>
    <xf numFmtId="49" fontId="20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39" xfId="0" applyNumberFormat="1" applyFont="1" applyFill="1" applyBorder="1" applyAlignment="1" applyProtection="1">
      <alignment horizontal="center" vertical="top" wrapText="1"/>
      <protection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49" fontId="25" fillId="0" borderId="67" xfId="0" applyNumberFormat="1" applyFont="1" applyFill="1" applyBorder="1" applyAlignment="1" applyProtection="1">
      <alignment horizontal="center" vertical="center" wrapText="1"/>
      <protection/>
    </xf>
    <xf numFmtId="0" fontId="26" fillId="0" borderId="36" xfId="0" applyNumberFormat="1" applyFont="1" applyFill="1" applyBorder="1" applyAlignment="1" applyProtection="1">
      <alignment horizontal="center" vertical="center"/>
      <protection/>
    </xf>
    <xf numFmtId="0" fontId="26" fillId="0" borderId="48" xfId="0" applyNumberFormat="1" applyFont="1" applyFill="1" applyBorder="1" applyAlignment="1" applyProtection="1">
      <alignment horizontal="center" vertical="center"/>
      <protection/>
    </xf>
    <xf numFmtId="0" fontId="26" fillId="0" borderId="51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3" fontId="5" fillId="0" borderId="63" xfId="0" applyNumberFormat="1" applyFont="1" applyFill="1" applyBorder="1" applyAlignment="1" applyProtection="1">
      <alignment horizontal="right" vertical="center"/>
      <protection/>
    </xf>
    <xf numFmtId="3" fontId="5" fillId="0" borderId="66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2" fillId="0" borderId="8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2" fillId="0" borderId="61" xfId="0" applyNumberFormat="1" applyFont="1" applyFill="1" applyBorder="1" applyAlignment="1" applyProtection="1">
      <alignment vertical="center"/>
      <protection/>
    </xf>
    <xf numFmtId="3" fontId="12" fillId="0" borderId="9" xfId="0" applyNumberFormat="1" applyFont="1" applyFill="1" applyBorder="1" applyAlignment="1" applyProtection="1">
      <alignment horizontal="right" vertical="center"/>
      <protection/>
    </xf>
    <xf numFmtId="3" fontId="12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49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vertical="center" wrapText="1"/>
      <protection/>
    </xf>
    <xf numFmtId="3" fontId="17" fillId="0" borderId="9" xfId="0" applyNumberFormat="1" applyFont="1" applyFill="1" applyBorder="1" applyAlignment="1" applyProtection="1">
      <alignment horizontal="right" vertical="center"/>
      <protection/>
    </xf>
    <xf numFmtId="3" fontId="17" fillId="0" borderId="11" xfId="0" applyNumberFormat="1" applyFont="1" applyFill="1" applyBorder="1" applyAlignment="1" applyProtection="1">
      <alignment horizontal="right" vertical="center"/>
      <protection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164" fontId="28" fillId="0" borderId="5" xfId="0" applyNumberFormat="1" applyFont="1" applyFill="1" applyBorder="1" applyAlignment="1" applyProtection="1">
      <alignment horizontal="center" vertical="center"/>
      <protection locked="0"/>
    </xf>
    <xf numFmtId="164" fontId="9" fillId="0" borderId="54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2" fillId="0" borderId="73" xfId="0" applyNumberFormat="1" applyFont="1" applyFill="1" applyBorder="1" applyAlignment="1" applyProtection="1">
      <alignment horizontal="center" vertical="center"/>
      <protection/>
    </xf>
    <xf numFmtId="49" fontId="17" fillId="0" borderId="74" xfId="0" applyNumberFormat="1" applyFont="1" applyFill="1" applyBorder="1" applyAlignment="1" applyProtection="1">
      <alignment horizontal="center" vertical="center" wrapText="1"/>
      <protection/>
    </xf>
    <xf numFmtId="0" fontId="17" fillId="0" borderId="74" xfId="0" applyNumberFormat="1" applyFont="1" applyFill="1" applyBorder="1" applyAlignment="1" applyProtection="1">
      <alignment vertical="center" wrapText="1"/>
      <protection/>
    </xf>
    <xf numFmtId="3" fontId="17" fillId="0" borderId="74" xfId="0" applyNumberFormat="1" applyFont="1" applyFill="1" applyBorder="1" applyAlignment="1" applyProtection="1">
      <alignment horizontal="right" vertical="center"/>
      <protection/>
    </xf>
    <xf numFmtId="3" fontId="17" fillId="0" borderId="75" xfId="0" applyNumberFormat="1" applyFont="1" applyFill="1" applyBorder="1" applyAlignment="1" applyProtection="1">
      <alignment horizontal="right" vertical="center"/>
      <protection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8" fillId="0" borderId="20" xfId="0" applyNumberFormat="1" applyFont="1" applyFill="1" applyBorder="1" applyAlignment="1" applyProtection="1">
      <alignment vertical="center" wrapText="1"/>
      <protection locked="0"/>
    </xf>
    <xf numFmtId="0" fontId="8" fillId="0" borderId="61" xfId="0" applyNumberFormat="1" applyFont="1" applyFill="1" applyBorder="1" applyAlignment="1" applyProtection="1">
      <alignment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7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0" applyNumberFormat="1" applyFont="1" applyFill="1" applyBorder="1" applyAlignment="1" applyProtection="1">
      <alignment horizontal="center" vertical="center"/>
      <protection locked="0"/>
    </xf>
    <xf numFmtId="164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6" xfId="18" applyNumberFormat="1" applyFont="1" applyFill="1" applyBorder="1" applyAlignment="1" applyProtection="1">
      <alignment vertical="center" wrapText="1"/>
      <protection locked="0"/>
    </xf>
    <xf numFmtId="0" fontId="12" fillId="0" borderId="67" xfId="0" applyNumberFormat="1" applyFont="1" applyFill="1" applyBorder="1" applyAlignment="1" applyProtection="1">
      <alignment horizontal="center" vertical="center"/>
      <protection/>
    </xf>
    <xf numFmtId="49" fontId="17" fillId="0" borderId="36" xfId="0" applyNumberFormat="1" applyFont="1" applyFill="1" applyBorder="1" applyAlignment="1" applyProtection="1">
      <alignment horizontal="center" vertical="center" wrapText="1"/>
      <protection/>
    </xf>
    <xf numFmtId="0" fontId="17" fillId="0" borderId="36" xfId="0" applyNumberFormat="1" applyFont="1" applyFill="1" applyBorder="1" applyAlignment="1" applyProtection="1">
      <alignment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/>
      <protection/>
    </xf>
    <xf numFmtId="3" fontId="1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E5" sqref="E5"/>
    </sheetView>
  </sheetViews>
  <sheetFormatPr defaultColWidth="9.33203125" defaultRowHeight="12.75"/>
  <cols>
    <col min="1" max="1" width="9.16015625" style="1" customWidth="1"/>
    <col min="2" max="2" width="40.33203125" style="1" customWidth="1"/>
    <col min="3" max="3" width="8" style="1" customWidth="1"/>
    <col min="4" max="4" width="16.66015625" style="1" customWidth="1"/>
    <col min="5" max="5" width="15.66015625" style="1" customWidth="1"/>
    <col min="6" max="6" width="15.83203125" style="1" customWidth="1"/>
    <col min="7" max="16384" width="11.66015625" style="1" customWidth="1"/>
  </cols>
  <sheetData>
    <row r="1" ht="14.25" customHeight="1">
      <c r="E1" s="2" t="s">
        <v>0</v>
      </c>
    </row>
    <row r="2" spans="1:5" ht="14.25" customHeight="1">
      <c r="A2" s="3"/>
      <c r="B2" s="4"/>
      <c r="C2" s="5"/>
      <c r="D2" s="5"/>
      <c r="E2" s="6" t="s">
        <v>122</v>
      </c>
    </row>
    <row r="3" spans="1:5" ht="14.25" customHeight="1">
      <c r="A3" s="3"/>
      <c r="B3" s="4"/>
      <c r="C3" s="5"/>
      <c r="D3" s="5"/>
      <c r="E3" s="6" t="s">
        <v>1</v>
      </c>
    </row>
    <row r="4" spans="1:5" ht="14.25" customHeight="1">
      <c r="A4" s="3"/>
      <c r="B4" s="4"/>
      <c r="C4" s="5"/>
      <c r="D4" s="5"/>
      <c r="E4" s="6" t="s">
        <v>123</v>
      </c>
    </row>
    <row r="5" spans="1:6" s="11" customFormat="1" ht="33.75" customHeight="1">
      <c r="A5" s="7" t="s">
        <v>24</v>
      </c>
      <c r="B5" s="8"/>
      <c r="C5" s="9"/>
      <c r="D5" s="9"/>
      <c r="E5" s="10"/>
      <c r="F5" s="10"/>
    </row>
    <row r="6" spans="1:6" s="11" customFormat="1" ht="19.5" customHeight="1" thickBot="1">
      <c r="A6" s="7"/>
      <c r="B6" s="8"/>
      <c r="C6" s="9"/>
      <c r="D6" s="9"/>
      <c r="F6" s="12" t="s">
        <v>2</v>
      </c>
    </row>
    <row r="7" spans="1:6" s="17" customFormat="1" ht="22.5" customHeight="1">
      <c r="A7" s="13" t="s">
        <v>3</v>
      </c>
      <c r="B7" s="14" t="s">
        <v>4</v>
      </c>
      <c r="C7" s="15" t="s">
        <v>5</v>
      </c>
      <c r="D7" s="91" t="s">
        <v>6</v>
      </c>
      <c r="E7" s="64" t="s">
        <v>7</v>
      </c>
      <c r="F7" s="16"/>
    </row>
    <row r="8" spans="1:6" s="17" customFormat="1" ht="11.25" customHeight="1">
      <c r="A8" s="18" t="s">
        <v>8</v>
      </c>
      <c r="B8" s="19"/>
      <c r="C8" s="20" t="s">
        <v>9</v>
      </c>
      <c r="D8" s="92" t="s">
        <v>10</v>
      </c>
      <c r="E8" s="21" t="s">
        <v>11</v>
      </c>
      <c r="F8" s="22" t="s">
        <v>10</v>
      </c>
    </row>
    <row r="9" spans="1:6" s="27" customFormat="1" ht="11.25" customHeight="1" thickBot="1">
      <c r="A9" s="95">
        <v>1</v>
      </c>
      <c r="B9" s="96">
        <v>2</v>
      </c>
      <c r="C9" s="96">
        <v>3</v>
      </c>
      <c r="D9" s="97">
        <v>4</v>
      </c>
      <c r="E9" s="98">
        <v>5</v>
      </c>
      <c r="F9" s="99">
        <v>6</v>
      </c>
    </row>
    <row r="10" spans="1:6" s="33" customFormat="1" ht="15" customHeight="1" thickBot="1" thickTop="1">
      <c r="A10" s="28">
        <v>630</v>
      </c>
      <c r="B10" s="29" t="s">
        <v>84</v>
      </c>
      <c r="C10" s="30" t="s">
        <v>50</v>
      </c>
      <c r="D10" s="101"/>
      <c r="E10" s="31">
        <f>SUM(E11)</f>
        <v>1000</v>
      </c>
      <c r="F10" s="32">
        <f>SUM(F11)</f>
        <v>1000</v>
      </c>
    </row>
    <row r="11" spans="1:6" s="33" customFormat="1" ht="29.25" customHeight="1" thickTop="1">
      <c r="A11" s="100">
        <v>63003</v>
      </c>
      <c r="B11" s="105" t="s">
        <v>85</v>
      </c>
      <c r="C11" s="83"/>
      <c r="D11" s="106"/>
      <c r="E11" s="84">
        <f>SUM(E12:E13)</f>
        <v>1000</v>
      </c>
      <c r="F11" s="85">
        <f>SUM(F12:F13)</f>
        <v>1000</v>
      </c>
    </row>
    <row r="12" spans="1:6" s="44" customFormat="1" ht="14.25" customHeight="1">
      <c r="A12" s="39">
        <v>4210</v>
      </c>
      <c r="B12" s="46" t="s">
        <v>19</v>
      </c>
      <c r="C12" s="41"/>
      <c r="D12" s="103"/>
      <c r="E12" s="42">
        <v>1000</v>
      </c>
      <c r="F12" s="43"/>
    </row>
    <row r="13" spans="1:6" s="44" customFormat="1" ht="14.25" customHeight="1" thickBot="1">
      <c r="A13" s="39">
        <v>4300</v>
      </c>
      <c r="B13" s="46" t="s">
        <v>12</v>
      </c>
      <c r="C13" s="41"/>
      <c r="D13" s="103"/>
      <c r="E13" s="42"/>
      <c r="F13" s="43">
        <v>1000</v>
      </c>
    </row>
    <row r="14" spans="1:6" s="33" customFormat="1" ht="15.75" customHeight="1" thickBot="1" thickTop="1">
      <c r="A14" s="28">
        <v>700</v>
      </c>
      <c r="B14" s="29" t="s">
        <v>49</v>
      </c>
      <c r="C14" s="30"/>
      <c r="D14" s="101"/>
      <c r="E14" s="31">
        <f>E19+E15</f>
        <v>7050</v>
      </c>
      <c r="F14" s="32">
        <f>F19+F15</f>
        <v>7050</v>
      </c>
    </row>
    <row r="15" spans="1:6" s="33" customFormat="1" ht="29.25" customHeight="1" thickTop="1">
      <c r="A15" s="100">
        <v>70005</v>
      </c>
      <c r="B15" s="105" t="s">
        <v>57</v>
      </c>
      <c r="C15" s="83" t="s">
        <v>60</v>
      </c>
      <c r="D15" s="106"/>
      <c r="E15" s="84">
        <f>SUM(E16:E18)</f>
        <v>7000</v>
      </c>
      <c r="F15" s="85">
        <f>SUM(F16:F18)</f>
        <v>7000</v>
      </c>
    </row>
    <row r="16" spans="1:6" s="44" customFormat="1" ht="15" customHeight="1">
      <c r="A16" s="39">
        <v>4300</v>
      </c>
      <c r="B16" s="46" t="s">
        <v>12</v>
      </c>
      <c r="C16" s="41"/>
      <c r="D16" s="103"/>
      <c r="E16" s="42">
        <v>7000</v>
      </c>
      <c r="F16" s="43"/>
    </row>
    <row r="17" spans="1:6" s="44" customFormat="1" ht="15" customHeight="1">
      <c r="A17" s="39">
        <v>4480</v>
      </c>
      <c r="B17" s="46" t="s">
        <v>58</v>
      </c>
      <c r="C17" s="41"/>
      <c r="D17" s="103"/>
      <c r="E17" s="42"/>
      <c r="F17" s="43">
        <v>2000</v>
      </c>
    </row>
    <row r="18" spans="1:6" s="44" customFormat="1" ht="45.75" customHeight="1">
      <c r="A18" s="39">
        <v>4600</v>
      </c>
      <c r="B18" s="46" t="s">
        <v>59</v>
      </c>
      <c r="C18" s="41"/>
      <c r="D18" s="103"/>
      <c r="E18" s="42"/>
      <c r="F18" s="43">
        <v>5000</v>
      </c>
    </row>
    <row r="19" spans="1:6" s="33" customFormat="1" ht="13.5" customHeight="1">
      <c r="A19" s="34">
        <v>70095</v>
      </c>
      <c r="B19" s="35" t="s">
        <v>13</v>
      </c>
      <c r="C19" s="36" t="s">
        <v>16</v>
      </c>
      <c r="D19" s="102"/>
      <c r="E19" s="37">
        <f>SUM(E20:E21)</f>
        <v>50</v>
      </c>
      <c r="F19" s="38">
        <f>SUM(F20:F21)</f>
        <v>50</v>
      </c>
    </row>
    <row r="20" spans="1:6" s="44" customFormat="1" ht="15" customHeight="1">
      <c r="A20" s="39">
        <v>4110</v>
      </c>
      <c r="B20" s="46" t="s">
        <v>26</v>
      </c>
      <c r="C20" s="41"/>
      <c r="D20" s="103"/>
      <c r="E20" s="42">
        <v>50</v>
      </c>
      <c r="F20" s="43"/>
    </row>
    <row r="21" spans="1:6" s="44" customFormat="1" ht="15" customHeight="1" thickBot="1">
      <c r="A21" s="39">
        <v>4120</v>
      </c>
      <c r="B21" s="46" t="s">
        <v>32</v>
      </c>
      <c r="C21" s="41"/>
      <c r="D21" s="103"/>
      <c r="E21" s="42"/>
      <c r="F21" s="43">
        <v>50</v>
      </c>
    </row>
    <row r="22" spans="1:6" s="33" customFormat="1" ht="15.75" customHeight="1" thickBot="1" thickTop="1">
      <c r="A22" s="28">
        <v>750</v>
      </c>
      <c r="B22" s="29" t="s">
        <v>27</v>
      </c>
      <c r="C22" s="30"/>
      <c r="D22" s="101"/>
      <c r="E22" s="31">
        <f>E23+E31</f>
        <v>136000</v>
      </c>
      <c r="F22" s="32">
        <f>F23+F31</f>
        <v>136000</v>
      </c>
    </row>
    <row r="23" spans="1:6" s="33" customFormat="1" ht="17.25" customHeight="1" thickTop="1">
      <c r="A23" s="100">
        <v>75023</v>
      </c>
      <c r="B23" s="105" t="s">
        <v>29</v>
      </c>
      <c r="C23" s="83"/>
      <c r="D23" s="106"/>
      <c r="E23" s="84">
        <f>SUM(E24:E30)</f>
        <v>125000</v>
      </c>
      <c r="F23" s="85">
        <f>SUM(F24:F30)</f>
        <v>125000</v>
      </c>
    </row>
    <row r="24" spans="1:6" s="230" customFormat="1" ht="28.5" customHeight="1">
      <c r="A24" s="236">
        <v>3020</v>
      </c>
      <c r="B24" s="137" t="s">
        <v>71</v>
      </c>
      <c r="C24" s="225" t="s">
        <v>106</v>
      </c>
      <c r="D24" s="227"/>
      <c r="E24" s="228"/>
      <c r="F24" s="229">
        <v>40000</v>
      </c>
    </row>
    <row r="25" spans="1:6" s="230" customFormat="1" ht="15" customHeight="1">
      <c r="A25" s="236">
        <v>4040</v>
      </c>
      <c r="B25" s="137" t="s">
        <v>105</v>
      </c>
      <c r="C25" s="225" t="s">
        <v>107</v>
      </c>
      <c r="D25" s="227"/>
      <c r="E25" s="228">
        <v>15000</v>
      </c>
      <c r="F25" s="229"/>
    </row>
    <row r="26" spans="1:6" s="230" customFormat="1" ht="15" customHeight="1">
      <c r="A26" s="236">
        <v>4110</v>
      </c>
      <c r="B26" s="137" t="s">
        <v>113</v>
      </c>
      <c r="C26" s="225" t="s">
        <v>107</v>
      </c>
      <c r="D26" s="227"/>
      <c r="E26" s="228">
        <v>40000</v>
      </c>
      <c r="F26" s="229"/>
    </row>
    <row r="27" spans="1:6" s="44" customFormat="1" ht="15" customHeight="1">
      <c r="A27" s="39">
        <v>4210</v>
      </c>
      <c r="B27" s="46" t="s">
        <v>19</v>
      </c>
      <c r="C27" s="41" t="s">
        <v>83</v>
      </c>
      <c r="D27" s="103"/>
      <c r="E27" s="42">
        <v>70000</v>
      </c>
      <c r="F27" s="43"/>
    </row>
    <row r="28" spans="1:6" s="44" customFormat="1" ht="15" customHeight="1">
      <c r="A28" s="39">
        <v>4300</v>
      </c>
      <c r="B28" s="46" t="s">
        <v>12</v>
      </c>
      <c r="C28" s="41" t="s">
        <v>83</v>
      </c>
      <c r="D28" s="103"/>
      <c r="E28" s="42"/>
      <c r="F28" s="43">
        <v>70000</v>
      </c>
    </row>
    <row r="29" spans="1:6" s="44" customFormat="1" ht="15" customHeight="1">
      <c r="A29" s="39">
        <v>4300</v>
      </c>
      <c r="B29" s="46" t="s">
        <v>12</v>
      </c>
      <c r="C29" s="41" t="s">
        <v>108</v>
      </c>
      <c r="D29" s="103"/>
      <c r="E29" s="42"/>
      <c r="F29" s="43">
        <v>10000</v>
      </c>
    </row>
    <row r="30" spans="1:6" s="44" customFormat="1" ht="27.75" customHeight="1">
      <c r="A30" s="39">
        <v>4610</v>
      </c>
      <c r="B30" s="46" t="s">
        <v>109</v>
      </c>
      <c r="C30" s="41" t="s">
        <v>108</v>
      </c>
      <c r="D30" s="103"/>
      <c r="E30" s="42"/>
      <c r="F30" s="43">
        <v>5000</v>
      </c>
    </row>
    <row r="31" spans="1:6" s="33" customFormat="1" ht="15.75" customHeight="1">
      <c r="A31" s="34">
        <v>75095</v>
      </c>
      <c r="B31" s="35" t="s">
        <v>13</v>
      </c>
      <c r="C31" s="36"/>
      <c r="D31" s="102"/>
      <c r="E31" s="37">
        <f>SUM(E32:E34)</f>
        <v>11000</v>
      </c>
      <c r="F31" s="107">
        <f>SUM(F32:F34)</f>
        <v>11000</v>
      </c>
    </row>
    <row r="32" spans="1:6" s="230" customFormat="1" ht="12.75" customHeight="1">
      <c r="A32" s="39">
        <v>4210</v>
      </c>
      <c r="B32" s="46" t="s">
        <v>19</v>
      </c>
      <c r="C32" s="225" t="s">
        <v>50</v>
      </c>
      <c r="D32" s="227"/>
      <c r="E32" s="228">
        <v>10000</v>
      </c>
      <c r="F32" s="229"/>
    </row>
    <row r="33" spans="1:6" s="230" customFormat="1" ht="12.75" customHeight="1">
      <c r="A33" s="39">
        <v>4300</v>
      </c>
      <c r="B33" s="46" t="s">
        <v>12</v>
      </c>
      <c r="C33" s="225" t="s">
        <v>50</v>
      </c>
      <c r="D33" s="227"/>
      <c r="E33" s="228"/>
      <c r="F33" s="229">
        <v>10000</v>
      </c>
    </row>
    <row r="34" spans="1:6" s="175" customFormat="1" ht="15" customHeight="1">
      <c r="A34" s="171"/>
      <c r="B34" s="164" t="s">
        <v>82</v>
      </c>
      <c r="C34" s="226" t="s">
        <v>80</v>
      </c>
      <c r="D34" s="172"/>
      <c r="E34" s="173">
        <f>SUM(E35:E36)</f>
        <v>1000</v>
      </c>
      <c r="F34" s="174">
        <f>SUM(F35:F36)</f>
        <v>1000</v>
      </c>
    </row>
    <row r="35" spans="1:6" s="44" customFormat="1" ht="14.25" customHeight="1">
      <c r="A35" s="39">
        <v>4260</v>
      </c>
      <c r="B35" s="46" t="s">
        <v>14</v>
      </c>
      <c r="C35" s="41"/>
      <c r="D35" s="103"/>
      <c r="E35" s="42">
        <v>1000</v>
      </c>
      <c r="F35" s="43"/>
    </row>
    <row r="36" spans="1:6" s="44" customFormat="1" ht="14.25" customHeight="1" thickBot="1">
      <c r="A36" s="39">
        <v>4300</v>
      </c>
      <c r="B36" s="46" t="s">
        <v>12</v>
      </c>
      <c r="C36" s="41"/>
      <c r="D36" s="103"/>
      <c r="E36" s="42"/>
      <c r="F36" s="43">
        <v>1000</v>
      </c>
    </row>
    <row r="37" spans="1:6" s="33" customFormat="1" ht="16.5" customHeight="1" thickBot="1" thickTop="1">
      <c r="A37" s="28">
        <v>801</v>
      </c>
      <c r="B37" s="62" t="s">
        <v>30</v>
      </c>
      <c r="C37" s="30" t="s">
        <v>28</v>
      </c>
      <c r="D37" s="109">
        <f>SUM(D38)</f>
        <v>2124</v>
      </c>
      <c r="E37" s="31"/>
      <c r="F37" s="110">
        <f>SUM(F38)</f>
        <v>2124</v>
      </c>
    </row>
    <row r="38" spans="1:6" s="33" customFormat="1" ht="21" customHeight="1" thickTop="1">
      <c r="A38" s="65">
        <v>80101</v>
      </c>
      <c r="B38" s="81" t="s">
        <v>31</v>
      </c>
      <c r="C38" s="67"/>
      <c r="D38" s="111">
        <f>SUM(D39:D40)</f>
        <v>2124</v>
      </c>
      <c r="E38" s="61"/>
      <c r="F38" s="60">
        <f>SUM(F39:F40)</f>
        <v>2124</v>
      </c>
    </row>
    <row r="39" spans="1:6" s="44" customFormat="1" ht="43.5" customHeight="1">
      <c r="A39" s="239">
        <v>2030</v>
      </c>
      <c r="B39" s="240" t="s">
        <v>42</v>
      </c>
      <c r="C39" s="145"/>
      <c r="D39" s="241">
        <v>2124</v>
      </c>
      <c r="E39" s="87"/>
      <c r="F39" s="88"/>
    </row>
    <row r="40" spans="1:6" s="44" customFormat="1" ht="27.75" customHeight="1" thickBot="1">
      <c r="A40" s="39">
        <v>4240</v>
      </c>
      <c r="B40" s="40" t="s">
        <v>56</v>
      </c>
      <c r="C40" s="41"/>
      <c r="D40" s="103"/>
      <c r="E40" s="42"/>
      <c r="F40" s="43">
        <v>2124</v>
      </c>
    </row>
    <row r="41" spans="1:6" s="33" customFormat="1" ht="17.25" customHeight="1" thickBot="1" thickTop="1">
      <c r="A41" s="28">
        <v>851</v>
      </c>
      <c r="B41" s="237" t="s">
        <v>46</v>
      </c>
      <c r="C41" s="30"/>
      <c r="D41" s="101"/>
      <c r="E41" s="31">
        <f>SUM(E45+E42)</f>
        <v>164500</v>
      </c>
      <c r="F41" s="32">
        <f>SUM(F45+F42)</f>
        <v>164500</v>
      </c>
    </row>
    <row r="42" spans="1:6" s="33" customFormat="1" ht="16.5" customHeight="1" thickTop="1">
      <c r="A42" s="65">
        <v>85149</v>
      </c>
      <c r="B42" s="113" t="s">
        <v>110</v>
      </c>
      <c r="C42" s="67" t="s">
        <v>15</v>
      </c>
      <c r="D42" s="108"/>
      <c r="E42" s="61">
        <f>SUM(E43:E44)</f>
        <v>163000</v>
      </c>
      <c r="F42" s="60">
        <f>SUM(F43:F44)</f>
        <v>163000</v>
      </c>
    </row>
    <row r="43" spans="1:6" s="44" customFormat="1" ht="42.75" customHeight="1">
      <c r="A43" s="134">
        <v>2570</v>
      </c>
      <c r="B43" s="248" t="s">
        <v>111</v>
      </c>
      <c r="C43" s="45"/>
      <c r="D43" s="112"/>
      <c r="E43" s="42">
        <v>163000</v>
      </c>
      <c r="F43" s="43"/>
    </row>
    <row r="44" spans="1:6" s="44" customFormat="1" ht="42.75" customHeight="1">
      <c r="A44" s="39">
        <v>2800</v>
      </c>
      <c r="B44" s="40" t="s">
        <v>112</v>
      </c>
      <c r="C44" s="45"/>
      <c r="D44" s="112"/>
      <c r="E44" s="42"/>
      <c r="F44" s="43">
        <v>163000</v>
      </c>
    </row>
    <row r="45" spans="1:6" s="33" customFormat="1" ht="16.5" customHeight="1">
      <c r="A45" s="34">
        <v>85195</v>
      </c>
      <c r="B45" s="238" t="s">
        <v>13</v>
      </c>
      <c r="C45" s="36"/>
      <c r="D45" s="102"/>
      <c r="E45" s="37">
        <f>SUM(E46:E47)</f>
        <v>1500</v>
      </c>
      <c r="F45" s="38">
        <f>SUM(F46:F47)</f>
        <v>1500</v>
      </c>
    </row>
    <row r="46" spans="1:6" s="44" customFormat="1" ht="44.25" customHeight="1">
      <c r="A46" s="134">
        <v>2820</v>
      </c>
      <c r="B46" s="135" t="s">
        <v>47</v>
      </c>
      <c r="C46" s="45" t="s">
        <v>48</v>
      </c>
      <c r="D46" s="112"/>
      <c r="E46" s="42"/>
      <c r="F46" s="43">
        <v>1500</v>
      </c>
    </row>
    <row r="47" spans="1:6" s="44" customFormat="1" ht="13.5" customHeight="1" thickBot="1">
      <c r="A47" s="39">
        <v>4300</v>
      </c>
      <c r="B47" s="40" t="s">
        <v>12</v>
      </c>
      <c r="C47" s="45" t="s">
        <v>15</v>
      </c>
      <c r="D47" s="112"/>
      <c r="E47" s="42">
        <v>1500</v>
      </c>
      <c r="F47" s="43"/>
    </row>
    <row r="48" spans="1:6" s="33" customFormat="1" ht="17.25" customHeight="1" thickBot="1" thickTop="1">
      <c r="A48" s="28">
        <v>852</v>
      </c>
      <c r="B48" s="62" t="s">
        <v>66</v>
      </c>
      <c r="C48" s="30" t="s">
        <v>15</v>
      </c>
      <c r="D48" s="101"/>
      <c r="E48" s="31"/>
      <c r="F48" s="32">
        <f>SUM(F49)</f>
        <v>16000</v>
      </c>
    </row>
    <row r="49" spans="1:6" s="33" customFormat="1" ht="45.75" customHeight="1" thickTop="1">
      <c r="A49" s="34">
        <v>85212</v>
      </c>
      <c r="B49" s="35" t="s">
        <v>67</v>
      </c>
      <c r="C49" s="67"/>
      <c r="D49" s="108"/>
      <c r="E49" s="61"/>
      <c r="F49" s="60">
        <f>SUM(F50)</f>
        <v>16000</v>
      </c>
    </row>
    <row r="50" spans="1:6" s="44" customFormat="1" ht="16.5" customHeight="1" thickBot="1">
      <c r="A50" s="39">
        <v>4300</v>
      </c>
      <c r="B50" s="40" t="s">
        <v>12</v>
      </c>
      <c r="C50" s="45"/>
      <c r="D50" s="112"/>
      <c r="E50" s="42"/>
      <c r="F50" s="43">
        <v>16000</v>
      </c>
    </row>
    <row r="51" spans="1:6" s="33" customFormat="1" ht="30.75" customHeight="1" thickBot="1" thickTop="1">
      <c r="A51" s="156">
        <v>900</v>
      </c>
      <c r="B51" s="62" t="s">
        <v>44</v>
      </c>
      <c r="C51" s="30"/>
      <c r="D51" s="101"/>
      <c r="E51" s="31">
        <f>E52+E54</f>
        <v>30965</v>
      </c>
      <c r="F51" s="32">
        <f>F52+F54</f>
        <v>30965</v>
      </c>
    </row>
    <row r="52" spans="1:6" s="33" customFormat="1" ht="18" customHeight="1" thickTop="1">
      <c r="A52" s="143">
        <v>90015</v>
      </c>
      <c r="B52" s="144" t="s">
        <v>61</v>
      </c>
      <c r="C52" s="83" t="s">
        <v>16</v>
      </c>
      <c r="D52" s="106"/>
      <c r="E52" s="84">
        <f>SUM(E53)</f>
        <v>2000</v>
      </c>
      <c r="F52" s="85"/>
    </row>
    <row r="53" spans="1:6" s="44" customFormat="1" ht="14.25" customHeight="1">
      <c r="A53" s="142">
        <v>4270</v>
      </c>
      <c r="B53" s="46" t="s">
        <v>65</v>
      </c>
      <c r="C53" s="145"/>
      <c r="D53" s="146"/>
      <c r="E53" s="87">
        <v>2000</v>
      </c>
      <c r="F53" s="88"/>
    </row>
    <row r="54" spans="1:6" s="33" customFormat="1" ht="15.75" customHeight="1">
      <c r="A54" s="147">
        <v>90095</v>
      </c>
      <c r="B54" s="63" t="s">
        <v>13</v>
      </c>
      <c r="C54" s="36"/>
      <c r="D54" s="102"/>
      <c r="E54" s="37">
        <f>SUM(E55:E58)</f>
        <v>28965</v>
      </c>
      <c r="F54" s="38">
        <f>SUM(F55:F58)</f>
        <v>30965</v>
      </c>
    </row>
    <row r="55" spans="1:6" s="230" customFormat="1" ht="15" customHeight="1">
      <c r="A55" s="243">
        <v>4172</v>
      </c>
      <c r="B55" s="162" t="s">
        <v>114</v>
      </c>
      <c r="C55" s="244" t="s">
        <v>115</v>
      </c>
      <c r="D55" s="245"/>
      <c r="E55" s="246"/>
      <c r="F55" s="158">
        <v>2400</v>
      </c>
    </row>
    <row r="56" spans="1:6" s="230" customFormat="1" ht="15" customHeight="1">
      <c r="A56" s="247">
        <v>4302</v>
      </c>
      <c r="B56" s="137" t="s">
        <v>12</v>
      </c>
      <c r="C56" s="225" t="s">
        <v>115</v>
      </c>
      <c r="D56" s="227"/>
      <c r="E56" s="228">
        <v>2400</v>
      </c>
      <c r="F56" s="229"/>
    </row>
    <row r="57" spans="1:6" s="33" customFormat="1" ht="28.5" customHeight="1">
      <c r="A57" s="142">
        <v>6050</v>
      </c>
      <c r="B57" s="46" t="s">
        <v>64</v>
      </c>
      <c r="C57" s="225" t="s">
        <v>16</v>
      </c>
      <c r="D57" s="112"/>
      <c r="E57" s="242"/>
      <c r="F57" s="229">
        <v>2000</v>
      </c>
    </row>
    <row r="58" spans="1:6" s="44" customFormat="1" ht="41.25" customHeight="1">
      <c r="A58" s="142">
        <v>6050</v>
      </c>
      <c r="B58" s="46" t="s">
        <v>62</v>
      </c>
      <c r="C58" s="225" t="s">
        <v>16</v>
      </c>
      <c r="D58" s="103"/>
      <c r="E58" s="42">
        <v>26565</v>
      </c>
      <c r="F58" s="157">
        <f>SUM(F59:F60)</f>
        <v>26565</v>
      </c>
    </row>
    <row r="59" spans="1:6" s="154" customFormat="1" ht="12.75" customHeight="1">
      <c r="A59" s="148"/>
      <c r="B59" s="149" t="s">
        <v>63</v>
      </c>
      <c r="C59" s="150"/>
      <c r="D59" s="151"/>
      <c r="E59" s="152"/>
      <c r="F59" s="153">
        <v>13145</v>
      </c>
    </row>
    <row r="60" spans="1:6" s="154" customFormat="1" ht="15" customHeight="1" thickBot="1">
      <c r="A60" s="148"/>
      <c r="B60" s="149" t="s">
        <v>86</v>
      </c>
      <c r="C60" s="150"/>
      <c r="D60" s="151"/>
      <c r="E60" s="155"/>
      <c r="F60" s="153">
        <v>13420</v>
      </c>
    </row>
    <row r="61" spans="1:6" s="47" customFormat="1" ht="15.75" thickBot="1" thickTop="1">
      <c r="A61" s="73" t="s">
        <v>76</v>
      </c>
      <c r="B61" s="29" t="s">
        <v>77</v>
      </c>
      <c r="C61" s="89" t="s">
        <v>80</v>
      </c>
      <c r="D61" s="114"/>
      <c r="E61" s="74">
        <f>SUM(E62)</f>
        <v>100</v>
      </c>
      <c r="F61" s="75">
        <f>SUM(F62)</f>
        <v>100</v>
      </c>
    </row>
    <row r="62" spans="1:6" s="47" customFormat="1" ht="15.75" customHeight="1" thickTop="1">
      <c r="A62" s="76" t="s">
        <v>78</v>
      </c>
      <c r="B62" s="66" t="s">
        <v>13</v>
      </c>
      <c r="C62" s="115"/>
      <c r="D62" s="93"/>
      <c r="E62" s="77">
        <f>SUM(E63)</f>
        <v>100</v>
      </c>
      <c r="F62" s="78">
        <f>SUM(F63)</f>
        <v>100</v>
      </c>
    </row>
    <row r="63" spans="1:6" s="170" customFormat="1" ht="14.25" customHeight="1">
      <c r="A63" s="163"/>
      <c r="B63" s="164" t="s">
        <v>81</v>
      </c>
      <c r="C63" s="169"/>
      <c r="D63" s="165"/>
      <c r="E63" s="166">
        <f>SUM(E64:E65)</f>
        <v>100</v>
      </c>
      <c r="F63" s="167">
        <f>SUM(F64:F65)</f>
        <v>100</v>
      </c>
    </row>
    <row r="64" spans="1:6" s="90" customFormat="1" ht="15.75" customHeight="1">
      <c r="A64" s="39">
        <v>4210</v>
      </c>
      <c r="B64" s="46" t="s">
        <v>19</v>
      </c>
      <c r="C64" s="168"/>
      <c r="D64" s="116"/>
      <c r="E64" s="117">
        <v>100</v>
      </c>
      <c r="F64" s="70"/>
    </row>
    <row r="65" spans="1:6" s="90" customFormat="1" ht="15.75" customHeight="1" thickBot="1">
      <c r="A65" s="118" t="s">
        <v>79</v>
      </c>
      <c r="B65" s="104" t="s">
        <v>22</v>
      </c>
      <c r="C65" s="119"/>
      <c r="D65" s="120"/>
      <c r="E65" s="121"/>
      <c r="F65" s="122">
        <v>100</v>
      </c>
    </row>
    <row r="66" spans="1:6" s="53" customFormat="1" ht="18" customHeight="1" thickBot="1" thickTop="1">
      <c r="A66" s="48"/>
      <c r="B66" s="49" t="s">
        <v>17</v>
      </c>
      <c r="C66" s="50"/>
      <c r="D66" s="126">
        <f>D10+D14+D22+D37+D41+D48+D51+D61</f>
        <v>2124</v>
      </c>
      <c r="E66" s="51">
        <f>E10+E14+E22+E37+E41+E48+E51+E61</f>
        <v>339615</v>
      </c>
      <c r="F66" s="52">
        <f>F10+F14+F22+F37+F41+F48+F51+F61</f>
        <v>357739</v>
      </c>
    </row>
    <row r="67" spans="1:6" s="58" customFormat="1" ht="18.75" customHeight="1" thickBot="1" thickTop="1">
      <c r="A67" s="54"/>
      <c r="B67" s="55" t="s">
        <v>18</v>
      </c>
      <c r="C67" s="55"/>
      <c r="D67" s="94"/>
      <c r="E67" s="56">
        <f>F66-E66</f>
        <v>18124</v>
      </c>
      <c r="F67" s="57"/>
    </row>
    <row r="68" ht="16.5" thickTop="1"/>
  </sheetData>
  <printOptions horizontalCentered="1"/>
  <pageMargins left="0" right="0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F6" sqref="F6"/>
    </sheetView>
  </sheetViews>
  <sheetFormatPr defaultColWidth="9.33203125" defaultRowHeight="12.75"/>
  <cols>
    <col min="1" max="1" width="9.16015625" style="1" customWidth="1"/>
    <col min="2" max="2" width="44.66015625" style="1" customWidth="1"/>
    <col min="3" max="3" width="8" style="1" customWidth="1"/>
    <col min="4" max="5" width="17.5" style="1" customWidth="1"/>
    <col min="6" max="16384" width="11.66015625" style="1" customWidth="1"/>
  </cols>
  <sheetData>
    <row r="1" ht="14.25" customHeight="1">
      <c r="D1" s="2" t="s">
        <v>20</v>
      </c>
    </row>
    <row r="2" spans="1:4" ht="14.25" customHeight="1">
      <c r="A2" s="3"/>
      <c r="B2" s="4"/>
      <c r="C2" s="5"/>
      <c r="D2" s="6" t="s">
        <v>122</v>
      </c>
    </row>
    <row r="3" spans="1:4" ht="14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6" t="s">
        <v>123</v>
      </c>
    </row>
    <row r="5" spans="1:4" ht="14.25" customHeight="1">
      <c r="A5" s="3"/>
      <c r="B5" s="4"/>
      <c r="C5" s="5"/>
      <c r="D5" s="6"/>
    </row>
    <row r="6" spans="1:5" s="11" customFormat="1" ht="47.25" customHeight="1">
      <c r="A6" s="7" t="s">
        <v>21</v>
      </c>
      <c r="B6" s="8"/>
      <c r="C6" s="9"/>
      <c r="D6" s="10"/>
      <c r="E6" s="10"/>
    </row>
    <row r="7" spans="1:5" s="11" customFormat="1" ht="23.25" customHeight="1" thickBot="1">
      <c r="A7" s="7"/>
      <c r="B7" s="8"/>
      <c r="C7" s="9"/>
      <c r="E7" s="12" t="s">
        <v>2</v>
      </c>
    </row>
    <row r="8" spans="1:5" s="17" customFormat="1" ht="26.25" customHeight="1">
      <c r="A8" s="13" t="s">
        <v>3</v>
      </c>
      <c r="B8" s="14" t="s">
        <v>4</v>
      </c>
      <c r="C8" s="15" t="s">
        <v>5</v>
      </c>
      <c r="D8" s="64" t="s">
        <v>7</v>
      </c>
      <c r="E8" s="16"/>
    </row>
    <row r="9" spans="1:5" s="17" customFormat="1" ht="11.25" customHeight="1">
      <c r="A9" s="18" t="s">
        <v>8</v>
      </c>
      <c r="B9" s="19"/>
      <c r="C9" s="20" t="s">
        <v>9</v>
      </c>
      <c r="D9" s="21" t="s">
        <v>11</v>
      </c>
      <c r="E9" s="22" t="s">
        <v>10</v>
      </c>
    </row>
    <row r="10" spans="1:5" s="27" customFormat="1" ht="11.25" customHeight="1">
      <c r="A10" s="23">
        <v>1</v>
      </c>
      <c r="B10" s="24">
        <v>2</v>
      </c>
      <c r="C10" s="24">
        <v>3</v>
      </c>
      <c r="D10" s="25">
        <v>4</v>
      </c>
      <c r="E10" s="26">
        <v>5</v>
      </c>
    </row>
    <row r="11" spans="1:5" s="47" customFormat="1" ht="20.25" customHeight="1" thickBot="1">
      <c r="A11" s="128" t="s">
        <v>35</v>
      </c>
      <c r="B11" s="129" t="s">
        <v>30</v>
      </c>
      <c r="C11" s="130" t="s">
        <v>28</v>
      </c>
      <c r="D11" s="131">
        <f>D12+D14+D18</f>
        <v>23525</v>
      </c>
      <c r="E11" s="132">
        <f>E12+E14+E18</f>
        <v>23525</v>
      </c>
    </row>
    <row r="12" spans="1:5" s="47" customFormat="1" ht="19.5" customHeight="1" thickTop="1">
      <c r="A12" s="123" t="s">
        <v>74</v>
      </c>
      <c r="B12" s="63" t="s">
        <v>75</v>
      </c>
      <c r="C12" s="127"/>
      <c r="D12" s="124">
        <f>SUM(D13)</f>
        <v>11480</v>
      </c>
      <c r="E12" s="125"/>
    </row>
    <row r="13" spans="1:5" s="47" customFormat="1" ht="31.5" customHeight="1">
      <c r="A13" s="136" t="s">
        <v>72</v>
      </c>
      <c r="B13" s="162" t="s">
        <v>73</v>
      </c>
      <c r="C13" s="80"/>
      <c r="D13" s="71">
        <v>11480</v>
      </c>
      <c r="E13" s="72"/>
    </row>
    <row r="14" spans="1:5" s="47" customFormat="1" ht="19.5" customHeight="1">
      <c r="A14" s="123" t="s">
        <v>36</v>
      </c>
      <c r="B14" s="63" t="s">
        <v>37</v>
      </c>
      <c r="C14" s="127"/>
      <c r="D14" s="124">
        <f>SUM(D16:D17)</f>
        <v>11000</v>
      </c>
      <c r="E14" s="125">
        <f>SUM(E15:E17)</f>
        <v>23525</v>
      </c>
    </row>
    <row r="15" spans="1:5" s="133" customFormat="1" ht="32.25" customHeight="1">
      <c r="A15" s="136" t="s">
        <v>72</v>
      </c>
      <c r="B15" s="162" t="s">
        <v>73</v>
      </c>
      <c r="C15" s="159"/>
      <c r="D15" s="160"/>
      <c r="E15" s="161">
        <v>12525</v>
      </c>
    </row>
    <row r="16" spans="1:5" s="47" customFormat="1" ht="15.75" customHeight="1">
      <c r="A16" s="68" t="s">
        <v>34</v>
      </c>
      <c r="B16" s="46" t="s">
        <v>12</v>
      </c>
      <c r="C16" s="69"/>
      <c r="D16" s="117">
        <v>11000</v>
      </c>
      <c r="E16" s="70"/>
    </row>
    <row r="17" spans="1:5" s="47" customFormat="1" ht="30">
      <c r="A17" s="86">
        <v>6050</v>
      </c>
      <c r="B17" s="82" t="s">
        <v>38</v>
      </c>
      <c r="C17" s="69"/>
      <c r="D17" s="117"/>
      <c r="E17" s="70">
        <v>11000</v>
      </c>
    </row>
    <row r="18" spans="1:5" s="47" customFormat="1" ht="19.5" customHeight="1">
      <c r="A18" s="123" t="s">
        <v>45</v>
      </c>
      <c r="B18" s="63" t="s">
        <v>13</v>
      </c>
      <c r="C18" s="127"/>
      <c r="D18" s="124">
        <f>SUM(D19)</f>
        <v>1045</v>
      </c>
      <c r="E18" s="125"/>
    </row>
    <row r="19" spans="1:5" s="47" customFormat="1" ht="30.75" thickBot="1">
      <c r="A19" s="68" t="s">
        <v>70</v>
      </c>
      <c r="B19" s="46" t="s">
        <v>71</v>
      </c>
      <c r="C19" s="80"/>
      <c r="D19" s="71">
        <v>1045</v>
      </c>
      <c r="E19" s="72"/>
    </row>
    <row r="20" spans="1:5" s="47" customFormat="1" ht="18" customHeight="1" thickBot="1" thickTop="1">
      <c r="A20" s="28">
        <v>852</v>
      </c>
      <c r="B20" s="29" t="s">
        <v>66</v>
      </c>
      <c r="C20" s="30" t="s">
        <v>15</v>
      </c>
      <c r="D20" s="31">
        <f>SUM(D21)</f>
        <v>16000</v>
      </c>
      <c r="E20" s="32"/>
    </row>
    <row r="21" spans="1:5" s="47" customFormat="1" ht="22.5" customHeight="1" thickTop="1">
      <c r="A21" s="65">
        <v>85201</v>
      </c>
      <c r="B21" s="66" t="s">
        <v>68</v>
      </c>
      <c r="C21" s="67"/>
      <c r="D21" s="61">
        <f>SUM(D22)</f>
        <v>16000</v>
      </c>
      <c r="E21" s="60"/>
    </row>
    <row r="22" spans="1:5" s="47" customFormat="1" ht="45" customHeight="1" thickBot="1">
      <c r="A22" s="39">
        <v>4330</v>
      </c>
      <c r="B22" s="40" t="s">
        <v>69</v>
      </c>
      <c r="C22" s="45"/>
      <c r="D22" s="42">
        <v>16000</v>
      </c>
      <c r="E22" s="43"/>
    </row>
    <row r="23" spans="1:5" s="47" customFormat="1" ht="33.75" customHeight="1" thickBot="1" thickTop="1">
      <c r="A23" s="73" t="s">
        <v>39</v>
      </c>
      <c r="B23" s="29" t="s">
        <v>33</v>
      </c>
      <c r="C23" s="89" t="s">
        <v>28</v>
      </c>
      <c r="D23" s="74">
        <f>SUM(D24)</f>
        <v>44600</v>
      </c>
      <c r="E23" s="75">
        <f>SUM(E24)</f>
        <v>44600</v>
      </c>
    </row>
    <row r="24" spans="1:5" s="47" customFormat="1" ht="21.75" customHeight="1" thickTop="1">
      <c r="A24" s="76" t="s">
        <v>40</v>
      </c>
      <c r="B24" s="63" t="s">
        <v>41</v>
      </c>
      <c r="C24" s="79"/>
      <c r="D24" s="77">
        <f>SUM(D25:D29)</f>
        <v>44600</v>
      </c>
      <c r="E24" s="78">
        <f>SUM(E25:E29)</f>
        <v>44600</v>
      </c>
    </row>
    <row r="25" spans="1:5" s="133" customFormat="1" ht="18" customHeight="1">
      <c r="A25" s="136" t="s">
        <v>51</v>
      </c>
      <c r="B25" s="137" t="s">
        <v>19</v>
      </c>
      <c r="C25" s="138"/>
      <c r="D25" s="139"/>
      <c r="E25" s="140">
        <v>9600</v>
      </c>
    </row>
    <row r="26" spans="1:5" s="47" customFormat="1" ht="18" customHeight="1">
      <c r="A26" s="68" t="s">
        <v>52</v>
      </c>
      <c r="B26" s="46" t="s">
        <v>53</v>
      </c>
      <c r="C26" s="69"/>
      <c r="D26" s="117">
        <v>20000</v>
      </c>
      <c r="E26" s="70"/>
    </row>
    <row r="27" spans="1:5" s="47" customFormat="1" ht="18" customHeight="1">
      <c r="A27" s="68" t="s">
        <v>23</v>
      </c>
      <c r="B27" s="46" t="s">
        <v>25</v>
      </c>
      <c r="C27" s="69"/>
      <c r="D27" s="117">
        <v>20000</v>
      </c>
      <c r="E27" s="70"/>
    </row>
    <row r="28" spans="1:5" s="141" customFormat="1" ht="18" customHeight="1">
      <c r="A28" s="39">
        <v>6050</v>
      </c>
      <c r="B28" s="46" t="s">
        <v>38</v>
      </c>
      <c r="C28" s="138"/>
      <c r="D28" s="139"/>
      <c r="E28" s="140">
        <v>35000</v>
      </c>
    </row>
    <row r="29" spans="1:5" s="47" customFormat="1" ht="30.75" customHeight="1" thickBot="1">
      <c r="A29" s="68" t="s">
        <v>54</v>
      </c>
      <c r="B29" s="46" t="s">
        <v>55</v>
      </c>
      <c r="C29" s="69"/>
      <c r="D29" s="117">
        <v>4600</v>
      </c>
      <c r="E29" s="70"/>
    </row>
    <row r="30" spans="1:5" s="53" customFormat="1" ht="21" customHeight="1" thickBot="1" thickTop="1">
      <c r="A30" s="48"/>
      <c r="B30" s="49" t="s">
        <v>17</v>
      </c>
      <c r="C30" s="50"/>
      <c r="D30" s="51">
        <f>D23+D11+D20</f>
        <v>84125</v>
      </c>
      <c r="E30" s="52">
        <f>E23+E11+E20</f>
        <v>68125</v>
      </c>
    </row>
    <row r="31" spans="1:5" s="59" customFormat="1" ht="20.25" customHeight="1" thickBot="1" thickTop="1">
      <c r="A31" s="54"/>
      <c r="B31" s="55" t="s">
        <v>18</v>
      </c>
      <c r="C31" s="176"/>
      <c r="D31" s="178">
        <f>E30-D30</f>
        <v>-16000</v>
      </c>
      <c r="E31" s="177"/>
    </row>
    <row r="32" s="59" customFormat="1" ht="13.5" thickTop="1"/>
    <row r="33" s="59" customFormat="1" ht="12.75"/>
    <row r="34" s="59" customFormat="1" ht="12.75"/>
  </sheetData>
  <printOptions horizontalCentered="1"/>
  <pageMargins left="0" right="0" top="0.984251968503937" bottom="0.5905511811023623" header="0.5118110236220472" footer="0.5118110236220472"/>
  <pageSetup firstPageNumber="6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84"/>
  <sheetViews>
    <sheetView tabSelected="1" workbookViewId="0" topLeftCell="A1">
      <selection activeCell="F6" sqref="F6"/>
    </sheetView>
  </sheetViews>
  <sheetFormatPr defaultColWidth="10.66015625" defaultRowHeight="12.75"/>
  <cols>
    <col min="1" max="1" width="4.33203125" style="179" customWidth="1"/>
    <col min="2" max="2" width="7.5" style="180" customWidth="1"/>
    <col min="3" max="3" width="61.66015625" style="179" customWidth="1"/>
    <col min="4" max="5" width="13.66015625" style="181" customWidth="1"/>
    <col min="6" max="6" width="12.66015625" style="179" customWidth="1"/>
    <col min="7" max="7" width="13.66015625" style="179" customWidth="1"/>
    <col min="8" max="8" width="16.83203125" style="179" customWidth="1"/>
    <col min="9" max="16384" width="10.66015625" style="179" customWidth="1"/>
  </cols>
  <sheetData>
    <row r="1" ht="12.75">
      <c r="D1" s="2" t="s">
        <v>102</v>
      </c>
    </row>
    <row r="2" ht="12.75">
      <c r="D2" s="6" t="s">
        <v>122</v>
      </c>
    </row>
    <row r="3" spans="2:6" s="182" customFormat="1" ht="15.75" customHeight="1">
      <c r="B3" s="183"/>
      <c r="D3" s="6" t="s">
        <v>1</v>
      </c>
      <c r="F3" s="184"/>
    </row>
    <row r="4" spans="2:4" s="182" customFormat="1" ht="15.75" customHeight="1">
      <c r="B4" s="183"/>
      <c r="D4" s="6" t="s">
        <v>123</v>
      </c>
    </row>
    <row r="5" spans="2:5" s="182" customFormat="1" ht="27.75" customHeight="1">
      <c r="B5" s="183"/>
      <c r="D5" s="185"/>
      <c r="E5" s="181"/>
    </row>
    <row r="6" spans="3:4" ht="18.75">
      <c r="C6" s="219" t="s">
        <v>87</v>
      </c>
      <c r="D6" s="186"/>
    </row>
    <row r="7" spans="3:4" ht="18.75">
      <c r="C7" s="220" t="s">
        <v>88</v>
      </c>
      <c r="D7" s="186"/>
    </row>
    <row r="8" spans="3:4" ht="17.25" customHeight="1">
      <c r="C8" s="220" t="s">
        <v>89</v>
      </c>
      <c r="D8" s="186"/>
    </row>
    <row r="9" spans="3:4" ht="15.75" customHeight="1">
      <c r="C9" s="220" t="s">
        <v>90</v>
      </c>
      <c r="D9" s="186"/>
    </row>
    <row r="10" spans="3:5" ht="18" customHeight="1" thickBot="1">
      <c r="C10" s="187"/>
      <c r="D10" s="188"/>
      <c r="E10" s="189" t="s">
        <v>2</v>
      </c>
    </row>
    <row r="11" spans="1:5" s="195" customFormat="1" ht="21" customHeight="1">
      <c r="A11" s="190" t="s">
        <v>91</v>
      </c>
      <c r="B11" s="191" t="s">
        <v>92</v>
      </c>
      <c r="C11" s="192" t="s">
        <v>93</v>
      </c>
      <c r="D11" s="193" t="s">
        <v>94</v>
      </c>
      <c r="E11" s="194"/>
    </row>
    <row r="12" spans="1:5" s="201" customFormat="1" ht="29.25" customHeight="1">
      <c r="A12" s="196"/>
      <c r="B12" s="197" t="s">
        <v>95</v>
      </c>
      <c r="C12" s="198"/>
      <c r="D12" s="199" t="s">
        <v>11</v>
      </c>
      <c r="E12" s="200" t="s">
        <v>10</v>
      </c>
    </row>
    <row r="13" spans="1:5" s="206" customFormat="1" ht="9.75" customHeight="1" thickBot="1">
      <c r="A13" s="202" t="s">
        <v>96</v>
      </c>
      <c r="B13" s="203">
        <v>2</v>
      </c>
      <c r="C13" s="203">
        <v>3</v>
      </c>
      <c r="D13" s="204">
        <v>4</v>
      </c>
      <c r="E13" s="205">
        <v>5</v>
      </c>
    </row>
    <row r="14" spans="1:5" s="212" customFormat="1" ht="39.75" customHeight="1" thickBot="1" thickTop="1">
      <c r="A14" s="207" t="s">
        <v>43</v>
      </c>
      <c r="B14" s="208" t="s">
        <v>97</v>
      </c>
      <c r="C14" s="209" t="s">
        <v>98</v>
      </c>
      <c r="D14" s="210">
        <f>SUM(D15)</f>
        <v>78000</v>
      </c>
      <c r="E14" s="211">
        <f>SUM(E15)</f>
        <v>78000</v>
      </c>
    </row>
    <row r="15" spans="1:5" ht="23.25" customHeight="1" thickTop="1">
      <c r="A15" s="213" t="s">
        <v>99</v>
      </c>
      <c r="B15" s="214" t="s">
        <v>100</v>
      </c>
      <c r="C15" s="215"/>
      <c r="D15" s="216">
        <f>SUM(D16:D20)</f>
        <v>78000</v>
      </c>
      <c r="E15" s="217">
        <f>SUM(E16:E20)</f>
        <v>78000</v>
      </c>
    </row>
    <row r="16" spans="1:5" ht="28.5" customHeight="1">
      <c r="A16" s="213"/>
      <c r="B16" s="221" t="s">
        <v>34</v>
      </c>
      <c r="C16" s="222" t="s">
        <v>103</v>
      </c>
      <c r="D16" s="223"/>
      <c r="E16" s="224">
        <v>8118</v>
      </c>
    </row>
    <row r="17" spans="1:5" ht="28.5" customHeight="1">
      <c r="A17" s="249"/>
      <c r="B17" s="250" t="s">
        <v>118</v>
      </c>
      <c r="C17" s="251" t="s">
        <v>120</v>
      </c>
      <c r="D17" s="252">
        <v>60000</v>
      </c>
      <c r="E17" s="253"/>
    </row>
    <row r="18" spans="1:5" ht="28.5" customHeight="1">
      <c r="A18" s="249"/>
      <c r="B18" s="250" t="s">
        <v>119</v>
      </c>
      <c r="C18" s="251" t="s">
        <v>121</v>
      </c>
      <c r="D18" s="252"/>
      <c r="E18" s="253">
        <v>60000</v>
      </c>
    </row>
    <row r="19" spans="1:5" ht="77.25" customHeight="1">
      <c r="A19" s="249"/>
      <c r="B19" s="250" t="s">
        <v>116</v>
      </c>
      <c r="C19" s="251" t="s">
        <v>117</v>
      </c>
      <c r="D19" s="252"/>
      <c r="E19" s="253">
        <v>9882</v>
      </c>
    </row>
    <row r="20" spans="1:5" ht="69.75" customHeight="1" thickBot="1">
      <c r="A20" s="231"/>
      <c r="B20" s="232" t="s">
        <v>101</v>
      </c>
      <c r="C20" s="233" t="s">
        <v>104</v>
      </c>
      <c r="D20" s="234">
        <v>18000</v>
      </c>
      <c r="E20" s="235"/>
    </row>
    <row r="21" ht="12.75">
      <c r="A21" s="218"/>
    </row>
    <row r="22" ht="12.75">
      <c r="A22" s="218"/>
    </row>
    <row r="23" ht="12.75">
      <c r="A23" s="218"/>
    </row>
    <row r="24" ht="12.75">
      <c r="A24" s="218"/>
    </row>
    <row r="25" ht="12.75">
      <c r="A25" s="218"/>
    </row>
    <row r="26" ht="12.75">
      <c r="A26" s="218"/>
    </row>
    <row r="27" ht="12.75">
      <c r="A27" s="218"/>
    </row>
    <row r="28" ht="12.75">
      <c r="A28" s="218"/>
    </row>
    <row r="29" ht="12.75">
      <c r="A29" s="218"/>
    </row>
    <row r="30" ht="12.75">
      <c r="A30" s="218"/>
    </row>
    <row r="31" ht="12.75">
      <c r="A31" s="218"/>
    </row>
    <row r="32" ht="12.75">
      <c r="A32" s="218"/>
    </row>
    <row r="33" ht="12.75">
      <c r="A33" s="218"/>
    </row>
    <row r="34" ht="12.75">
      <c r="A34" s="218"/>
    </row>
    <row r="35" ht="12.75">
      <c r="A35" s="218"/>
    </row>
    <row r="36" ht="12.75">
      <c r="A36" s="218"/>
    </row>
    <row r="37" ht="12.75">
      <c r="A37" s="218"/>
    </row>
    <row r="38" ht="12.75">
      <c r="A38" s="218"/>
    </row>
    <row r="39" ht="12.75">
      <c r="A39" s="218"/>
    </row>
    <row r="40" ht="12.75">
      <c r="A40" s="218"/>
    </row>
    <row r="41" ht="12.75">
      <c r="A41" s="218"/>
    </row>
    <row r="42" ht="12.75">
      <c r="A42" s="218"/>
    </row>
    <row r="43" ht="12.75">
      <c r="A43" s="218"/>
    </row>
    <row r="44" ht="12.75">
      <c r="A44" s="218"/>
    </row>
    <row r="45" ht="12.75">
      <c r="A45" s="218"/>
    </row>
    <row r="46" ht="12.75">
      <c r="A46" s="218"/>
    </row>
    <row r="47" ht="12.75">
      <c r="A47" s="218"/>
    </row>
    <row r="48" ht="12.75">
      <c r="A48" s="218"/>
    </row>
    <row r="49" ht="12.75">
      <c r="A49" s="218"/>
    </row>
    <row r="50" ht="12.75">
      <c r="A50" s="218"/>
    </row>
    <row r="51" ht="12.75">
      <c r="A51" s="218"/>
    </row>
    <row r="52" ht="12.75">
      <c r="A52" s="218"/>
    </row>
    <row r="53" ht="12.75">
      <c r="A53" s="218"/>
    </row>
    <row r="54" ht="12.75">
      <c r="A54" s="218"/>
    </row>
    <row r="55" ht="12.75">
      <c r="A55" s="218"/>
    </row>
    <row r="56" ht="12.75">
      <c r="A56" s="218"/>
    </row>
    <row r="57" ht="12.75">
      <c r="A57" s="218"/>
    </row>
    <row r="58" ht="12.75">
      <c r="A58" s="218"/>
    </row>
    <row r="59" ht="12.75">
      <c r="A59" s="218"/>
    </row>
    <row r="60" ht="12.75">
      <c r="A60" s="218"/>
    </row>
    <row r="61" ht="12.75">
      <c r="A61" s="218"/>
    </row>
    <row r="62" ht="12.75">
      <c r="A62" s="218"/>
    </row>
    <row r="63" ht="12.75">
      <c r="A63" s="218"/>
    </row>
    <row r="64" ht="12.75">
      <c r="A64" s="218"/>
    </row>
    <row r="65" ht="12.75">
      <c r="A65" s="218"/>
    </row>
    <row r="66" ht="12.75">
      <c r="A66" s="218"/>
    </row>
    <row r="67" ht="12.75">
      <c r="A67" s="218"/>
    </row>
    <row r="68" ht="12.75">
      <c r="A68" s="218"/>
    </row>
    <row r="69" ht="12.75">
      <c r="A69" s="218"/>
    </row>
    <row r="70" ht="12.75">
      <c r="A70" s="218"/>
    </row>
    <row r="71" ht="12.75">
      <c r="A71" s="218"/>
    </row>
    <row r="72" ht="12.75">
      <c r="A72" s="218"/>
    </row>
    <row r="73" ht="12.75">
      <c r="A73" s="218"/>
    </row>
    <row r="74" ht="12.75">
      <c r="A74" s="218"/>
    </row>
    <row r="75" ht="12.75">
      <c r="A75" s="218"/>
    </row>
    <row r="76" ht="12.75">
      <c r="A76" s="218"/>
    </row>
    <row r="77" ht="12.75">
      <c r="A77" s="218"/>
    </row>
    <row r="78" ht="12.75">
      <c r="A78" s="218"/>
    </row>
    <row r="79" ht="12.75">
      <c r="A79" s="218"/>
    </row>
    <row r="80" ht="12.75">
      <c r="A80" s="218"/>
    </row>
    <row r="81" ht="12.75">
      <c r="A81" s="218"/>
    </row>
    <row r="82" ht="12.75">
      <c r="A82" s="218"/>
    </row>
    <row r="83" ht="12.75">
      <c r="A83" s="218"/>
    </row>
    <row r="84" ht="12.75">
      <c r="A84" s="218"/>
    </row>
    <row r="85" ht="12.75">
      <c r="A85" s="218"/>
    </row>
    <row r="86" ht="12.75">
      <c r="A86" s="218"/>
    </row>
    <row r="87" ht="12.75">
      <c r="A87" s="218"/>
    </row>
    <row r="88" ht="12.75">
      <c r="A88" s="218"/>
    </row>
    <row r="89" ht="12.75">
      <c r="A89" s="218"/>
    </row>
    <row r="90" ht="12.75">
      <c r="A90" s="218"/>
    </row>
    <row r="91" ht="12.75">
      <c r="A91" s="218"/>
    </row>
    <row r="92" ht="12.75">
      <c r="A92" s="218"/>
    </row>
    <row r="93" ht="12.75">
      <c r="A93" s="218"/>
    </row>
    <row r="94" ht="12.75">
      <c r="A94" s="218"/>
    </row>
    <row r="95" ht="12.75">
      <c r="A95" s="218"/>
    </row>
    <row r="96" ht="12.75">
      <c r="A96" s="218"/>
    </row>
    <row r="97" ht="12.75">
      <c r="A97" s="218"/>
    </row>
    <row r="98" ht="12.75">
      <c r="A98" s="218"/>
    </row>
    <row r="99" ht="12.75">
      <c r="A99" s="218"/>
    </row>
    <row r="100" ht="12.75">
      <c r="A100" s="218"/>
    </row>
    <row r="101" ht="12.75">
      <c r="A101" s="218"/>
    </row>
    <row r="102" ht="12.75">
      <c r="A102" s="218"/>
    </row>
    <row r="103" ht="12.75">
      <c r="A103" s="218"/>
    </row>
    <row r="104" ht="12.75">
      <c r="A104" s="218"/>
    </row>
    <row r="105" ht="12.75">
      <c r="A105" s="218"/>
    </row>
    <row r="106" ht="12.75">
      <c r="A106" s="218"/>
    </row>
    <row r="107" ht="12.75">
      <c r="A107" s="218"/>
    </row>
    <row r="108" ht="12.75">
      <c r="A108" s="218"/>
    </row>
    <row r="109" ht="12.75">
      <c r="A109" s="218"/>
    </row>
    <row r="110" ht="12.75">
      <c r="A110" s="218"/>
    </row>
    <row r="111" ht="12.75">
      <c r="A111" s="218"/>
    </row>
    <row r="112" ht="12.75">
      <c r="A112" s="218"/>
    </row>
    <row r="113" ht="12.75">
      <c r="A113" s="218"/>
    </row>
    <row r="114" ht="12.75">
      <c r="A114" s="218"/>
    </row>
    <row r="115" ht="12.75">
      <c r="A115" s="218"/>
    </row>
    <row r="116" ht="12.75">
      <c r="A116" s="218"/>
    </row>
    <row r="117" ht="12.75">
      <c r="A117" s="218"/>
    </row>
    <row r="118" ht="12.75">
      <c r="A118" s="218"/>
    </row>
    <row r="119" ht="12.75">
      <c r="A119" s="218"/>
    </row>
    <row r="120" ht="12.75">
      <c r="A120" s="218"/>
    </row>
    <row r="121" ht="12.75">
      <c r="A121" s="218"/>
    </row>
    <row r="122" ht="12.75">
      <c r="A122" s="218"/>
    </row>
    <row r="123" ht="12.75">
      <c r="A123" s="218"/>
    </row>
    <row r="124" ht="12.75">
      <c r="A124" s="218"/>
    </row>
    <row r="125" ht="12.75">
      <c r="A125" s="218"/>
    </row>
    <row r="126" ht="12.75">
      <c r="A126" s="218"/>
    </row>
    <row r="127" ht="12.75">
      <c r="A127" s="218"/>
    </row>
    <row r="128" ht="12.75">
      <c r="A128" s="218"/>
    </row>
    <row r="129" ht="12.75">
      <c r="A129" s="218"/>
    </row>
    <row r="130" ht="12.75">
      <c r="A130" s="218"/>
    </row>
    <row r="131" ht="12.75">
      <c r="A131" s="218"/>
    </row>
    <row r="132" ht="12.75">
      <c r="A132" s="218"/>
    </row>
    <row r="133" ht="12.75">
      <c r="A133" s="218"/>
    </row>
    <row r="134" ht="12.75">
      <c r="A134" s="218"/>
    </row>
    <row r="135" ht="12.75">
      <c r="A135" s="218"/>
    </row>
    <row r="136" ht="12.75">
      <c r="A136" s="218"/>
    </row>
    <row r="137" ht="12.75">
      <c r="A137" s="218"/>
    </row>
    <row r="138" ht="12.75">
      <c r="A138" s="218"/>
    </row>
    <row r="139" ht="12.75">
      <c r="A139" s="218"/>
    </row>
    <row r="140" ht="12.75">
      <c r="A140" s="218"/>
    </row>
    <row r="141" ht="12.75">
      <c r="A141" s="218"/>
    </row>
    <row r="142" ht="12.75">
      <c r="A142" s="218"/>
    </row>
    <row r="143" ht="12.75">
      <c r="A143" s="218"/>
    </row>
    <row r="144" ht="12.75">
      <c r="A144" s="218"/>
    </row>
    <row r="145" ht="12.75">
      <c r="A145" s="218"/>
    </row>
    <row r="146" ht="12.75">
      <c r="A146" s="218"/>
    </row>
    <row r="147" ht="12.75">
      <c r="A147" s="218"/>
    </row>
    <row r="148" ht="12.75">
      <c r="A148" s="218"/>
    </row>
    <row r="149" ht="12.75">
      <c r="A149" s="218"/>
    </row>
    <row r="150" ht="12.75">
      <c r="A150" s="218"/>
    </row>
    <row r="151" ht="12.75">
      <c r="A151" s="218"/>
    </row>
    <row r="152" ht="12.75">
      <c r="A152" s="218"/>
    </row>
    <row r="153" ht="12.75">
      <c r="A153" s="218"/>
    </row>
    <row r="154" ht="12.75">
      <c r="A154" s="218"/>
    </row>
    <row r="155" ht="12.75">
      <c r="A155" s="218"/>
    </row>
    <row r="156" ht="12.75">
      <c r="A156" s="218"/>
    </row>
    <row r="157" ht="12.75">
      <c r="A157" s="218"/>
    </row>
    <row r="158" ht="12.75">
      <c r="A158" s="218"/>
    </row>
    <row r="159" ht="12.75">
      <c r="A159" s="218"/>
    </row>
    <row r="160" ht="12.75">
      <c r="A160" s="218"/>
    </row>
    <row r="161" ht="12.75">
      <c r="A161" s="218"/>
    </row>
    <row r="162" ht="12.75">
      <c r="A162" s="218"/>
    </row>
    <row r="163" ht="12.75">
      <c r="A163" s="218"/>
    </row>
    <row r="164" ht="12.75">
      <c r="A164" s="218"/>
    </row>
    <row r="165" ht="12.75">
      <c r="A165" s="218"/>
    </row>
    <row r="166" ht="12.75">
      <c r="A166" s="218"/>
    </row>
    <row r="167" ht="12.75">
      <c r="A167" s="218"/>
    </row>
    <row r="168" ht="12.75">
      <c r="A168" s="218"/>
    </row>
    <row r="169" ht="12.75">
      <c r="A169" s="218"/>
    </row>
    <row r="170" ht="12.75">
      <c r="A170" s="218"/>
    </row>
    <row r="171" ht="12.75">
      <c r="A171" s="218"/>
    </row>
    <row r="172" ht="12.75">
      <c r="A172" s="218"/>
    </row>
    <row r="173" ht="12.75">
      <c r="A173" s="218"/>
    </row>
    <row r="174" ht="12.75">
      <c r="A174" s="218"/>
    </row>
    <row r="175" ht="12.75">
      <c r="A175" s="218"/>
    </row>
    <row r="176" ht="12.75">
      <c r="A176" s="218"/>
    </row>
    <row r="177" ht="12.75">
      <c r="A177" s="218"/>
    </row>
    <row r="178" ht="12.75">
      <c r="A178" s="218"/>
    </row>
    <row r="179" ht="12.75">
      <c r="A179" s="218"/>
    </row>
    <row r="180" ht="12.75">
      <c r="A180" s="218"/>
    </row>
    <row r="181" ht="12.75">
      <c r="A181" s="218"/>
    </row>
    <row r="182" ht="12.75">
      <c r="A182" s="218"/>
    </row>
    <row r="183" ht="12.75">
      <c r="A183" s="218"/>
    </row>
    <row r="184" ht="12.75">
      <c r="A184" s="218"/>
    </row>
    <row r="185" ht="12.75">
      <c r="A185" s="218"/>
    </row>
    <row r="186" ht="12.75">
      <c r="A186" s="218"/>
    </row>
    <row r="187" ht="12.75">
      <c r="A187" s="218"/>
    </row>
    <row r="188" ht="12.75">
      <c r="A188" s="218"/>
    </row>
    <row r="189" ht="12.75">
      <c r="A189" s="218"/>
    </row>
    <row r="190" ht="12.75">
      <c r="A190" s="218"/>
    </row>
    <row r="191" ht="12.75">
      <c r="A191" s="218"/>
    </row>
    <row r="192" ht="12.75">
      <c r="A192" s="218"/>
    </row>
    <row r="193" ht="12.75">
      <c r="A193" s="218"/>
    </row>
    <row r="194" ht="12.75">
      <c r="A194" s="218"/>
    </row>
    <row r="195" ht="12.75">
      <c r="A195" s="218"/>
    </row>
    <row r="196" ht="12.75">
      <c r="A196" s="218"/>
    </row>
    <row r="197" ht="12.75">
      <c r="A197" s="218"/>
    </row>
    <row r="198" ht="12.75">
      <c r="A198" s="218"/>
    </row>
    <row r="199" ht="12.75">
      <c r="A199" s="218"/>
    </row>
    <row r="200" ht="12.75">
      <c r="A200" s="218"/>
    </row>
    <row r="201" ht="12.75">
      <c r="A201" s="218"/>
    </row>
    <row r="202" ht="12.75">
      <c r="A202" s="218"/>
    </row>
    <row r="203" ht="12.75">
      <c r="A203" s="218"/>
    </row>
    <row r="204" ht="12.75">
      <c r="A204" s="218"/>
    </row>
    <row r="205" ht="12.75">
      <c r="A205" s="218"/>
    </row>
    <row r="206" ht="12.75">
      <c r="A206" s="218"/>
    </row>
    <row r="207" ht="12.75">
      <c r="A207" s="218"/>
    </row>
    <row r="208" ht="12.75">
      <c r="A208" s="218"/>
    </row>
    <row r="209" ht="12.75">
      <c r="A209" s="218"/>
    </row>
    <row r="210" ht="12.75">
      <c r="A210" s="218"/>
    </row>
    <row r="211" ht="12.75">
      <c r="A211" s="218"/>
    </row>
    <row r="212" ht="12.75">
      <c r="A212" s="218"/>
    </row>
    <row r="213" ht="12.75">
      <c r="A213" s="218"/>
    </row>
    <row r="214" ht="12.75">
      <c r="A214" s="218"/>
    </row>
    <row r="215" ht="12.75">
      <c r="A215" s="218"/>
    </row>
    <row r="216" ht="12.75">
      <c r="A216" s="218"/>
    </row>
    <row r="217" ht="12.75">
      <c r="A217" s="218"/>
    </row>
    <row r="218" ht="12.75">
      <c r="A218" s="218"/>
    </row>
    <row r="219" ht="12.75">
      <c r="A219" s="218"/>
    </row>
    <row r="220" ht="12.75">
      <c r="A220" s="218"/>
    </row>
    <row r="221" ht="12.75">
      <c r="A221" s="218"/>
    </row>
    <row r="222" ht="12.75">
      <c r="A222" s="218"/>
    </row>
    <row r="223" ht="12.75">
      <c r="A223" s="218"/>
    </row>
    <row r="224" ht="12.75">
      <c r="A224" s="218"/>
    </row>
    <row r="225" ht="12.75">
      <c r="A225" s="218"/>
    </row>
    <row r="226" ht="12.75">
      <c r="A226" s="218"/>
    </row>
    <row r="227" ht="12.75">
      <c r="A227" s="218"/>
    </row>
    <row r="228" ht="12.75">
      <c r="A228" s="218"/>
    </row>
    <row r="229" ht="12.75">
      <c r="A229" s="218"/>
    </row>
    <row r="230" ht="12.75">
      <c r="A230" s="218"/>
    </row>
    <row r="231" ht="12.75">
      <c r="A231" s="218"/>
    </row>
    <row r="232" ht="12.75">
      <c r="A232" s="218"/>
    </row>
    <row r="233" ht="12.75">
      <c r="A233" s="218"/>
    </row>
    <row r="234" ht="12.75">
      <c r="A234" s="218"/>
    </row>
    <row r="235" ht="12.75">
      <c r="A235" s="218"/>
    </row>
    <row r="236" ht="12.75">
      <c r="A236" s="218"/>
    </row>
    <row r="237" ht="12.75">
      <c r="A237" s="218"/>
    </row>
    <row r="238" ht="12.75">
      <c r="A238" s="218"/>
    </row>
    <row r="239" ht="12.75">
      <c r="A239" s="218"/>
    </row>
    <row r="240" ht="12.75">
      <c r="A240" s="218"/>
    </row>
    <row r="241" ht="12.75">
      <c r="A241" s="218"/>
    </row>
    <row r="242" ht="12.75">
      <c r="A242" s="218"/>
    </row>
    <row r="243" ht="12.75">
      <c r="A243" s="218"/>
    </row>
    <row r="244" ht="12.75">
      <c r="A244" s="218"/>
    </row>
    <row r="245" ht="12.75">
      <c r="A245" s="218"/>
    </row>
    <row r="246" ht="12.75">
      <c r="A246" s="218"/>
    </row>
    <row r="247" ht="12.75">
      <c r="A247" s="218"/>
    </row>
    <row r="248" ht="12.75">
      <c r="A248" s="218"/>
    </row>
    <row r="249" ht="12.75">
      <c r="A249" s="218"/>
    </row>
    <row r="250" ht="12.75">
      <c r="A250" s="218"/>
    </row>
    <row r="251" ht="12.75">
      <c r="A251" s="218"/>
    </row>
    <row r="252" ht="12.75">
      <c r="A252" s="218"/>
    </row>
    <row r="253" ht="12.75">
      <c r="A253" s="218"/>
    </row>
    <row r="254" ht="12.75">
      <c r="A254" s="218"/>
    </row>
    <row r="255" ht="12.75">
      <c r="A255" s="218"/>
    </row>
    <row r="256" ht="12.75">
      <c r="A256" s="218"/>
    </row>
    <row r="257" ht="12.75">
      <c r="A257" s="218"/>
    </row>
    <row r="258" ht="12.75">
      <c r="A258" s="218"/>
    </row>
    <row r="259" ht="12.75">
      <c r="A259" s="218"/>
    </row>
    <row r="260" ht="12.75">
      <c r="A260" s="218"/>
    </row>
    <row r="261" ht="12.75">
      <c r="A261" s="218"/>
    </row>
    <row r="262" ht="12.75">
      <c r="A262" s="218"/>
    </row>
    <row r="263" ht="12.75">
      <c r="A263" s="218"/>
    </row>
    <row r="264" ht="12.75">
      <c r="A264" s="218"/>
    </row>
    <row r="265" ht="12.75">
      <c r="A265" s="218"/>
    </row>
    <row r="266" ht="12.75">
      <c r="A266" s="218"/>
    </row>
    <row r="267" ht="12.75">
      <c r="A267" s="218"/>
    </row>
    <row r="268" ht="12.75">
      <c r="A268" s="218"/>
    </row>
    <row r="269" ht="12.75">
      <c r="A269" s="218"/>
    </row>
    <row r="270" ht="12.75">
      <c r="A270" s="218"/>
    </row>
    <row r="271" ht="12.75">
      <c r="A271" s="218"/>
    </row>
    <row r="272" ht="12.75">
      <c r="A272" s="218"/>
    </row>
    <row r="273" ht="12.75">
      <c r="A273" s="218"/>
    </row>
    <row r="274" ht="12.75">
      <c r="A274" s="218"/>
    </row>
    <row r="275" ht="12.75">
      <c r="A275" s="218"/>
    </row>
    <row r="276" ht="12.75">
      <c r="A276" s="218"/>
    </row>
    <row r="277" ht="12.75">
      <c r="A277" s="218"/>
    </row>
    <row r="278" ht="12.75">
      <c r="A278" s="218"/>
    </row>
    <row r="279" ht="12.75">
      <c r="A279" s="218"/>
    </row>
    <row r="280" ht="12.75">
      <c r="A280" s="218"/>
    </row>
    <row r="281" ht="12.75">
      <c r="A281" s="218"/>
    </row>
    <row r="282" ht="12.75">
      <c r="A282" s="218"/>
    </row>
    <row r="283" ht="12.75">
      <c r="A283" s="218"/>
    </row>
    <row r="284" ht="12.75">
      <c r="A284" s="218"/>
    </row>
    <row r="285" ht="12.75">
      <c r="A285" s="218"/>
    </row>
    <row r="286" ht="12.75">
      <c r="A286" s="218"/>
    </row>
    <row r="287" ht="12.75">
      <c r="A287" s="218"/>
    </row>
    <row r="288" ht="12.75">
      <c r="A288" s="218"/>
    </row>
    <row r="289" ht="12.75">
      <c r="A289" s="218"/>
    </row>
    <row r="290" ht="12.75">
      <c r="A290" s="218"/>
    </row>
    <row r="291" ht="12.75">
      <c r="A291" s="218"/>
    </row>
    <row r="292" ht="12.75">
      <c r="A292" s="218"/>
    </row>
    <row r="293" ht="12.75">
      <c r="A293" s="218"/>
    </row>
    <row r="294" ht="12.75">
      <c r="A294" s="218"/>
    </row>
    <row r="295" ht="12.75">
      <c r="A295" s="218"/>
    </row>
    <row r="296" ht="12.75">
      <c r="A296" s="218"/>
    </row>
    <row r="297" ht="12.75">
      <c r="A297" s="218"/>
    </row>
    <row r="298" ht="12.75">
      <c r="A298" s="218"/>
    </row>
    <row r="299" ht="12.75">
      <c r="A299" s="218"/>
    </row>
    <row r="300" ht="12.75">
      <c r="A300" s="218"/>
    </row>
    <row r="301" ht="12.75">
      <c r="A301" s="218"/>
    </row>
    <row r="302" ht="12.75">
      <c r="A302" s="218"/>
    </row>
    <row r="303" ht="12.75">
      <c r="A303" s="218"/>
    </row>
    <row r="304" ht="12.75">
      <c r="A304" s="218"/>
    </row>
    <row r="305" ht="12.75">
      <c r="A305" s="218"/>
    </row>
    <row r="306" ht="12.75">
      <c r="A306" s="218"/>
    </row>
    <row r="307" ht="12.75">
      <c r="A307" s="218"/>
    </row>
    <row r="308" ht="12.75">
      <c r="A308" s="218"/>
    </row>
    <row r="309" ht="12.75">
      <c r="A309" s="218"/>
    </row>
    <row r="310" ht="12.75">
      <c r="A310" s="218"/>
    </row>
    <row r="311" ht="12.75">
      <c r="A311" s="218"/>
    </row>
    <row r="312" ht="12.75">
      <c r="A312" s="218"/>
    </row>
    <row r="313" ht="12.75">
      <c r="A313" s="218"/>
    </row>
    <row r="314" ht="12.75">
      <c r="A314" s="218"/>
    </row>
    <row r="315" ht="12.75">
      <c r="A315" s="218"/>
    </row>
    <row r="316" ht="12.75">
      <c r="A316" s="218"/>
    </row>
    <row r="317" ht="12.75">
      <c r="A317" s="218"/>
    </row>
    <row r="318" ht="12.75">
      <c r="A318" s="218"/>
    </row>
    <row r="319" ht="12.75">
      <c r="A319" s="218"/>
    </row>
    <row r="320" ht="12.75">
      <c r="A320" s="218"/>
    </row>
    <row r="321" ht="12.75">
      <c r="A321" s="218"/>
    </row>
    <row r="322" ht="12.75">
      <c r="A322" s="218"/>
    </row>
    <row r="323" ht="12.75">
      <c r="A323" s="218"/>
    </row>
    <row r="324" ht="12.75">
      <c r="A324" s="218"/>
    </row>
    <row r="325" ht="12.75">
      <c r="A325" s="218"/>
    </row>
    <row r="326" ht="12.75">
      <c r="A326" s="218"/>
    </row>
    <row r="327" ht="12.75">
      <c r="A327" s="218"/>
    </row>
    <row r="328" ht="12.75">
      <c r="A328" s="218"/>
    </row>
    <row r="329" ht="12.75">
      <c r="A329" s="218"/>
    </row>
    <row r="330" ht="12.75">
      <c r="A330" s="218"/>
    </row>
    <row r="331" ht="12.75">
      <c r="A331" s="218"/>
    </row>
    <row r="332" ht="12.75">
      <c r="A332" s="218"/>
    </row>
    <row r="333" ht="12.75">
      <c r="A333" s="218"/>
    </row>
    <row r="334" ht="12.75">
      <c r="A334" s="218"/>
    </row>
    <row r="335" ht="12.75">
      <c r="A335" s="218"/>
    </row>
    <row r="336" ht="12.75">
      <c r="A336" s="218"/>
    </row>
    <row r="337" ht="12.75">
      <c r="A337" s="218"/>
    </row>
    <row r="338" ht="12.75">
      <c r="A338" s="218"/>
    </row>
    <row r="339" ht="12.75">
      <c r="A339" s="218"/>
    </row>
    <row r="340" ht="12.75">
      <c r="A340" s="218"/>
    </row>
    <row r="341" ht="12.75">
      <c r="A341" s="218"/>
    </row>
    <row r="342" ht="12.75">
      <c r="A342" s="218"/>
    </row>
    <row r="343" ht="12.75">
      <c r="A343" s="218"/>
    </row>
    <row r="344" ht="12.75">
      <c r="A344" s="218"/>
    </row>
    <row r="345" ht="12.75">
      <c r="A345" s="218"/>
    </row>
    <row r="346" ht="12.75">
      <c r="A346" s="218"/>
    </row>
    <row r="347" ht="12.75">
      <c r="A347" s="218"/>
    </row>
    <row r="348" ht="12.75">
      <c r="A348" s="218"/>
    </row>
    <row r="349" ht="12.75">
      <c r="A349" s="218"/>
    </row>
    <row r="350" ht="12.75">
      <c r="A350" s="218"/>
    </row>
    <row r="351" ht="12.75">
      <c r="A351" s="218"/>
    </row>
    <row r="352" ht="12.75">
      <c r="A352" s="218"/>
    </row>
    <row r="353" ht="12.75">
      <c r="A353" s="218"/>
    </row>
    <row r="354" ht="12.75">
      <c r="A354" s="218"/>
    </row>
    <row r="355" ht="12.75">
      <c r="A355" s="218"/>
    </row>
    <row r="356" ht="12.75">
      <c r="A356" s="218"/>
    </row>
    <row r="357" ht="12.75">
      <c r="A357" s="218"/>
    </row>
    <row r="358" ht="12.75">
      <c r="A358" s="218"/>
    </row>
    <row r="359" ht="12.75">
      <c r="A359" s="218"/>
    </row>
    <row r="360" ht="12.75">
      <c r="A360" s="218"/>
    </row>
    <row r="361" ht="12.75">
      <c r="A361" s="218"/>
    </row>
    <row r="362" ht="12.75">
      <c r="A362" s="218"/>
    </row>
    <row r="363" ht="12.75">
      <c r="A363" s="218"/>
    </row>
    <row r="364" ht="12.75">
      <c r="A364" s="218"/>
    </row>
    <row r="365" ht="12.75">
      <c r="A365" s="218"/>
    </row>
    <row r="366" ht="12.75">
      <c r="A366" s="218"/>
    </row>
    <row r="367" ht="12.75">
      <c r="A367" s="218"/>
    </row>
    <row r="368" ht="12.75">
      <c r="A368" s="218"/>
    </row>
    <row r="369" ht="12.75">
      <c r="A369" s="218"/>
    </row>
    <row r="370" ht="12.75">
      <c r="A370" s="218"/>
    </row>
    <row r="371" ht="12.75">
      <c r="A371" s="218"/>
    </row>
    <row r="372" ht="12.75">
      <c r="A372" s="218"/>
    </row>
    <row r="373" ht="12.75">
      <c r="A373" s="218"/>
    </row>
    <row r="374" ht="12.75">
      <c r="A374" s="218"/>
    </row>
    <row r="375" ht="12.75">
      <c r="A375" s="218"/>
    </row>
    <row r="376" ht="12.75">
      <c r="A376" s="218"/>
    </row>
    <row r="377" ht="12.75">
      <c r="A377" s="218"/>
    </row>
    <row r="378" ht="12.75">
      <c r="A378" s="218"/>
    </row>
    <row r="379" ht="12.75">
      <c r="A379" s="218"/>
    </row>
    <row r="380" ht="12.75">
      <c r="A380" s="218"/>
    </row>
    <row r="381" ht="12.75">
      <c r="A381" s="218"/>
    </row>
    <row r="382" ht="12.75">
      <c r="A382" s="218"/>
    </row>
    <row r="383" ht="12.75">
      <c r="A383" s="218"/>
    </row>
    <row r="384" ht="12.75">
      <c r="A384" s="218"/>
    </row>
    <row r="385" ht="12.75">
      <c r="A385" s="218"/>
    </row>
    <row r="386" ht="12.75">
      <c r="A386" s="218"/>
    </row>
    <row r="387" ht="12.75">
      <c r="A387" s="218"/>
    </row>
    <row r="388" ht="12.75">
      <c r="A388" s="218"/>
    </row>
    <row r="389" ht="12.75">
      <c r="A389" s="218"/>
    </row>
    <row r="390" ht="12.75">
      <c r="A390" s="218"/>
    </row>
    <row r="391" ht="12.75">
      <c r="A391" s="218"/>
    </row>
    <row r="392" ht="12.75">
      <c r="A392" s="218"/>
    </row>
    <row r="393" ht="12.75">
      <c r="A393" s="218"/>
    </row>
    <row r="394" ht="12.75">
      <c r="A394" s="218"/>
    </row>
    <row r="395" ht="12.75">
      <c r="A395" s="218"/>
    </row>
    <row r="396" ht="12.75">
      <c r="A396" s="218"/>
    </row>
    <row r="397" ht="12.75">
      <c r="A397" s="218"/>
    </row>
    <row r="398" ht="12.75">
      <c r="A398" s="218"/>
    </row>
    <row r="399" ht="12.75">
      <c r="A399" s="218"/>
    </row>
    <row r="400" ht="12.75">
      <c r="A400" s="218"/>
    </row>
    <row r="401" ht="12.75">
      <c r="A401" s="218"/>
    </row>
    <row r="402" ht="12.75">
      <c r="A402" s="218"/>
    </row>
    <row r="403" ht="12.75">
      <c r="A403" s="218"/>
    </row>
    <row r="404" ht="12.75">
      <c r="A404" s="218"/>
    </row>
    <row r="405" ht="12.75">
      <c r="A405" s="218"/>
    </row>
    <row r="406" ht="12.75">
      <c r="A406" s="218"/>
    </row>
    <row r="407" ht="12.75">
      <c r="A407" s="218"/>
    </row>
    <row r="408" ht="12.75">
      <c r="A408" s="218"/>
    </row>
    <row r="409" ht="12.75">
      <c r="A409" s="218"/>
    </row>
    <row r="410" ht="12.75">
      <c r="A410" s="218"/>
    </row>
    <row r="411" ht="12.75">
      <c r="A411" s="218"/>
    </row>
    <row r="412" ht="12.75">
      <c r="A412" s="218"/>
    </row>
    <row r="413" ht="12.75">
      <c r="A413" s="218"/>
    </row>
    <row r="414" ht="12.75">
      <c r="A414" s="218"/>
    </row>
    <row r="415" ht="12.75">
      <c r="A415" s="218"/>
    </row>
    <row r="416" ht="12.75">
      <c r="A416" s="218"/>
    </row>
    <row r="417" ht="12.75">
      <c r="A417" s="218"/>
    </row>
    <row r="418" ht="12.75">
      <c r="A418" s="218"/>
    </row>
    <row r="419" ht="12.75">
      <c r="A419" s="218"/>
    </row>
    <row r="420" ht="12.75">
      <c r="A420" s="218"/>
    </row>
    <row r="421" ht="12.75">
      <c r="A421" s="218"/>
    </row>
    <row r="422" ht="12.75">
      <c r="A422" s="218"/>
    </row>
    <row r="423" ht="12.75">
      <c r="A423" s="218"/>
    </row>
    <row r="424" ht="12.75">
      <c r="A424" s="218"/>
    </row>
    <row r="425" ht="12.75">
      <c r="A425" s="218"/>
    </row>
    <row r="426" ht="12.75">
      <c r="A426" s="218"/>
    </row>
    <row r="427" ht="12.75">
      <c r="A427" s="218"/>
    </row>
    <row r="428" ht="12.75">
      <c r="A428" s="218"/>
    </row>
    <row r="429" ht="12.75">
      <c r="A429" s="218"/>
    </row>
    <row r="430" ht="12.75">
      <c r="A430" s="218"/>
    </row>
    <row r="431" ht="12.75">
      <c r="A431" s="218"/>
    </row>
    <row r="432" ht="12.75">
      <c r="A432" s="218"/>
    </row>
    <row r="433" ht="12.75">
      <c r="A433" s="218"/>
    </row>
    <row r="434" ht="12.75">
      <c r="A434" s="218"/>
    </row>
    <row r="435" ht="12.75">
      <c r="A435" s="218"/>
    </row>
    <row r="436" ht="12.75">
      <c r="A436" s="218"/>
    </row>
    <row r="437" ht="12.75">
      <c r="A437" s="218"/>
    </row>
    <row r="438" ht="12.75">
      <c r="A438" s="218"/>
    </row>
    <row r="439" ht="12.75">
      <c r="A439" s="218"/>
    </row>
    <row r="440" ht="12.75">
      <c r="A440" s="218"/>
    </row>
    <row r="441" ht="12.75">
      <c r="A441" s="218"/>
    </row>
    <row r="442" ht="12.75">
      <c r="A442" s="218"/>
    </row>
    <row r="443" ht="12.75">
      <c r="A443" s="218"/>
    </row>
    <row r="444" ht="12.75">
      <c r="A444" s="218"/>
    </row>
    <row r="445" ht="12.75">
      <c r="A445" s="218"/>
    </row>
    <row r="446" ht="12.75">
      <c r="A446" s="218"/>
    </row>
    <row r="447" ht="12.75">
      <c r="A447" s="218"/>
    </row>
    <row r="448" ht="12.75">
      <c r="A448" s="218"/>
    </row>
    <row r="449" ht="12.75">
      <c r="A449" s="218"/>
    </row>
    <row r="450" ht="12.75">
      <c r="A450" s="218"/>
    </row>
    <row r="451" ht="12.75">
      <c r="A451" s="218"/>
    </row>
    <row r="452" ht="12.75">
      <c r="A452" s="218"/>
    </row>
    <row r="453" ht="12.75">
      <c r="A453" s="218"/>
    </row>
    <row r="454" ht="12.75">
      <c r="A454" s="218"/>
    </row>
    <row r="455" ht="12.75">
      <c r="A455" s="218"/>
    </row>
    <row r="456" ht="12.75">
      <c r="A456" s="218"/>
    </row>
    <row r="457" ht="12.75">
      <c r="A457" s="218"/>
    </row>
    <row r="458" ht="12.75">
      <c r="A458" s="218"/>
    </row>
    <row r="459" ht="12.75">
      <c r="A459" s="218"/>
    </row>
    <row r="460" ht="12.75">
      <c r="A460" s="218"/>
    </row>
    <row r="461" ht="12.75">
      <c r="A461" s="218"/>
    </row>
    <row r="462" ht="12.75">
      <c r="A462" s="218"/>
    </row>
    <row r="463" ht="12.75">
      <c r="A463" s="218"/>
    </row>
    <row r="464" ht="12.75">
      <c r="A464" s="218"/>
    </row>
    <row r="465" ht="12.75">
      <c r="A465" s="218"/>
    </row>
    <row r="466" ht="12.75">
      <c r="A466" s="218"/>
    </row>
    <row r="467" ht="12.75">
      <c r="A467" s="218"/>
    </row>
    <row r="468" ht="12.75">
      <c r="A468" s="218"/>
    </row>
    <row r="469" ht="12.75">
      <c r="A469" s="218"/>
    </row>
    <row r="470" ht="12.75">
      <c r="A470" s="218"/>
    </row>
    <row r="471" ht="12.75">
      <c r="A471" s="218"/>
    </row>
    <row r="472" ht="12.75">
      <c r="A472" s="218"/>
    </row>
    <row r="473" ht="12.75">
      <c r="A473" s="218"/>
    </row>
    <row r="474" ht="12.75">
      <c r="A474" s="218"/>
    </row>
    <row r="475" ht="12.75">
      <c r="A475" s="218"/>
    </row>
    <row r="476" ht="12.75">
      <c r="A476" s="218"/>
    </row>
    <row r="477" ht="12.75">
      <c r="A477" s="218"/>
    </row>
    <row r="478" ht="12.75">
      <c r="A478" s="218"/>
    </row>
    <row r="479" ht="12.75">
      <c r="A479" s="218"/>
    </row>
    <row r="480" ht="12.75">
      <c r="A480" s="218"/>
    </row>
    <row r="481" ht="12.75">
      <c r="A481" s="218"/>
    </row>
    <row r="482" ht="12.75">
      <c r="A482" s="218"/>
    </row>
    <row r="483" ht="12.75">
      <c r="A483" s="218"/>
    </row>
    <row r="484" ht="12.75">
      <c r="A484" s="218"/>
    </row>
    <row r="485" ht="12.75">
      <c r="A485" s="218"/>
    </row>
    <row r="486" ht="12.75">
      <c r="A486" s="218"/>
    </row>
    <row r="487" ht="12.75">
      <c r="A487" s="218"/>
    </row>
    <row r="488" ht="12.75">
      <c r="A488" s="218"/>
    </row>
    <row r="489" ht="12.75">
      <c r="A489" s="218"/>
    </row>
    <row r="490" ht="12.75">
      <c r="A490" s="218"/>
    </row>
    <row r="491" ht="12.75">
      <c r="A491" s="218"/>
    </row>
    <row r="492" ht="12.75">
      <c r="A492" s="218"/>
    </row>
    <row r="493" ht="12.75">
      <c r="A493" s="218"/>
    </row>
    <row r="494" ht="12.75">
      <c r="A494" s="218"/>
    </row>
    <row r="495" ht="12.75">
      <c r="A495" s="218"/>
    </row>
    <row r="496" ht="12.75">
      <c r="A496" s="218"/>
    </row>
    <row r="497" ht="12.75">
      <c r="A497" s="218"/>
    </row>
    <row r="498" ht="12.75">
      <c r="A498" s="218"/>
    </row>
    <row r="499" ht="12.75">
      <c r="A499" s="218"/>
    </row>
    <row r="500" ht="12.75">
      <c r="A500" s="218"/>
    </row>
    <row r="501" ht="12.75">
      <c r="A501" s="218"/>
    </row>
    <row r="502" ht="12.75">
      <c r="A502" s="218"/>
    </row>
    <row r="503" ht="12.75">
      <c r="A503" s="218"/>
    </row>
    <row r="504" ht="12.75">
      <c r="A504" s="218"/>
    </row>
    <row r="505" ht="12.75">
      <c r="A505" s="218"/>
    </row>
    <row r="506" ht="12.75">
      <c r="A506" s="218"/>
    </row>
    <row r="507" ht="12.75">
      <c r="A507" s="218"/>
    </row>
    <row r="508" ht="12.75">
      <c r="A508" s="218"/>
    </row>
    <row r="509" ht="12.75">
      <c r="A509" s="218"/>
    </row>
    <row r="510" ht="12.75">
      <c r="A510" s="218"/>
    </row>
    <row r="511" ht="12.75">
      <c r="A511" s="218"/>
    </row>
    <row r="512" ht="12.75">
      <c r="A512" s="218"/>
    </row>
    <row r="513" ht="12.75">
      <c r="A513" s="218"/>
    </row>
    <row r="514" ht="12.75">
      <c r="A514" s="218"/>
    </row>
    <row r="515" ht="12.75">
      <c r="A515" s="218"/>
    </row>
    <row r="516" ht="12.75">
      <c r="A516" s="218"/>
    </row>
    <row r="517" ht="12.75">
      <c r="A517" s="218"/>
    </row>
    <row r="518" ht="12.75">
      <c r="A518" s="218"/>
    </row>
    <row r="519" ht="12.75">
      <c r="A519" s="218"/>
    </row>
    <row r="520" ht="12.75">
      <c r="A520" s="218"/>
    </row>
    <row r="521" ht="12.75">
      <c r="A521" s="218"/>
    </row>
    <row r="522" ht="12.75">
      <c r="A522" s="218"/>
    </row>
    <row r="523" ht="12.75">
      <c r="A523" s="218"/>
    </row>
    <row r="524" ht="12.75">
      <c r="A524" s="218"/>
    </row>
    <row r="525" ht="12.75">
      <c r="A525" s="218"/>
    </row>
    <row r="526" ht="12.75">
      <c r="A526" s="218"/>
    </row>
    <row r="527" ht="12.75">
      <c r="A527" s="218"/>
    </row>
    <row r="528" ht="12.75">
      <c r="A528" s="218"/>
    </row>
    <row r="529" ht="12.75">
      <c r="A529" s="218"/>
    </row>
    <row r="530" ht="12.75">
      <c r="A530" s="218"/>
    </row>
    <row r="531" ht="12.75">
      <c r="A531" s="218"/>
    </row>
    <row r="532" ht="12.75">
      <c r="A532" s="218"/>
    </row>
    <row r="533" ht="12.75">
      <c r="A533" s="218"/>
    </row>
    <row r="534" ht="12.75">
      <c r="A534" s="218"/>
    </row>
    <row r="535" ht="12.75">
      <c r="A535" s="218"/>
    </row>
    <row r="536" ht="12.75">
      <c r="A536" s="218"/>
    </row>
    <row r="537" ht="12.75">
      <c r="A537" s="218"/>
    </row>
    <row r="538" ht="12.75">
      <c r="A538" s="218"/>
    </row>
    <row r="539" ht="12.75">
      <c r="A539" s="218"/>
    </row>
    <row r="540" ht="12.75">
      <c r="A540" s="218"/>
    </row>
    <row r="541" ht="12.75">
      <c r="A541" s="218"/>
    </row>
    <row r="542" ht="12.75">
      <c r="A542" s="218"/>
    </row>
    <row r="543" ht="12.75">
      <c r="A543" s="218"/>
    </row>
    <row r="544" ht="12.75">
      <c r="A544" s="218"/>
    </row>
    <row r="545" ht="12.75">
      <c r="A545" s="218"/>
    </row>
    <row r="546" ht="12.75">
      <c r="A546" s="218"/>
    </row>
    <row r="547" ht="12.75">
      <c r="A547" s="218"/>
    </row>
    <row r="548" ht="12.75">
      <c r="A548" s="218"/>
    </row>
    <row r="549" ht="12.75">
      <c r="A549" s="218"/>
    </row>
    <row r="550" ht="12.75">
      <c r="A550" s="218"/>
    </row>
    <row r="551" ht="12.75">
      <c r="A551" s="218"/>
    </row>
    <row r="552" ht="12.75">
      <c r="A552" s="218"/>
    </row>
    <row r="553" ht="12.75">
      <c r="A553" s="218"/>
    </row>
    <row r="554" ht="12.75">
      <c r="A554" s="218"/>
    </row>
    <row r="555" ht="12.75">
      <c r="A555" s="218"/>
    </row>
    <row r="556" ht="12.75">
      <c r="A556" s="218"/>
    </row>
    <row r="557" ht="12.75">
      <c r="A557" s="218"/>
    </row>
    <row r="558" ht="12.75">
      <c r="A558" s="218"/>
    </row>
    <row r="559" ht="12.75">
      <c r="A559" s="218"/>
    </row>
    <row r="560" ht="12.75">
      <c r="A560" s="218"/>
    </row>
    <row r="561" ht="12.75">
      <c r="A561" s="218"/>
    </row>
    <row r="562" ht="12.75">
      <c r="A562" s="218"/>
    </row>
    <row r="563" ht="12.75">
      <c r="A563" s="218"/>
    </row>
    <row r="564" ht="12.75">
      <c r="A564" s="218"/>
    </row>
    <row r="565" ht="12.75">
      <c r="A565" s="218"/>
    </row>
    <row r="566" ht="12.75">
      <c r="A566" s="218"/>
    </row>
    <row r="567" ht="12.75">
      <c r="A567" s="218"/>
    </row>
    <row r="568" ht="12.75">
      <c r="A568" s="218"/>
    </row>
    <row r="569" ht="12.75">
      <c r="A569" s="218"/>
    </row>
    <row r="570" ht="12.75">
      <c r="A570" s="218"/>
    </row>
    <row r="571" ht="12.75">
      <c r="A571" s="218"/>
    </row>
    <row r="572" ht="12.75">
      <c r="A572" s="218"/>
    </row>
    <row r="573" ht="12.75">
      <c r="A573" s="218"/>
    </row>
    <row r="574" ht="12.75">
      <c r="A574" s="218"/>
    </row>
    <row r="575" ht="12.75">
      <c r="A575" s="218"/>
    </row>
    <row r="576" ht="12.75">
      <c r="A576" s="218"/>
    </row>
    <row r="577" ht="12.75">
      <c r="A577" s="218"/>
    </row>
    <row r="578" ht="12.75">
      <c r="A578" s="218"/>
    </row>
    <row r="579" ht="12.75">
      <c r="A579" s="218"/>
    </row>
    <row r="580" ht="12.75">
      <c r="A580" s="218"/>
    </row>
    <row r="581" ht="12.75">
      <c r="A581" s="218"/>
    </row>
    <row r="582" ht="12.75">
      <c r="A582" s="218"/>
    </row>
    <row r="583" ht="12.75">
      <c r="A583" s="218"/>
    </row>
    <row r="584" ht="12.75">
      <c r="A584" s="218"/>
    </row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2005-08-11T08:01:47Z</cp:lastPrinted>
  <dcterms:created xsi:type="dcterms:W3CDTF">2005-01-21T08:14:31Z</dcterms:created>
  <dcterms:modified xsi:type="dcterms:W3CDTF">2005-10-13T06:38:05Z</dcterms:modified>
  <cp:category/>
  <cp:version/>
  <cp:contentType/>
  <cp:contentStatus/>
</cp:coreProperties>
</file>