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2"/>
  </bookViews>
  <sheets>
    <sheet name="Zał nr1" sheetId="1" r:id="rId1"/>
    <sheet name="Zal nr 2" sheetId="2" r:id="rId2"/>
    <sheet name="Zal nr 4" sheetId="3" r:id="rId3"/>
    <sheet name="Zal nr 3" sheetId="4" r:id="rId4"/>
  </sheets>
  <definedNames>
    <definedName name="_xlnm.Print_Titles" localSheetId="1">'Zal nr 2'!$9:$11</definedName>
    <definedName name="_xlnm.Print_Titles" localSheetId="2">'Zal nr 4'!$11:$13</definedName>
    <definedName name="_xlnm.Print_Titles" localSheetId="0">'Zał nr1'!$7:$9</definedName>
  </definedNames>
  <calcPr fullCalcOnLoad="1"/>
</workbook>
</file>

<file path=xl/sharedStrings.xml><?xml version="1.0" encoding="utf-8"?>
<sst xmlns="http://schemas.openxmlformats.org/spreadsheetml/2006/main" count="197" uniqueCount="123">
  <si>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</si>
  <si>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</si>
  <si>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</si>
  <si>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</si>
  <si>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</si>
  <si>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</si>
  <si>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</si>
  <si>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</si>
  <si>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</si>
  <si>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</si>
  <si>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</si>
  <si>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</si>
  <si>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</si>
  <si>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</si>
  <si>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</si>
  <si>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DOCHODY</t>
  </si>
  <si>
    <t>Załącznik nr 3 do Zarządzenia</t>
  </si>
  <si>
    <t>Zakup materiałów i wyposażenia</t>
  </si>
  <si>
    <t>Składki na ubezpieczenia społeczne</t>
  </si>
  <si>
    <t>Składki na FP</t>
  </si>
  <si>
    <t>ADMINISTRACJA PUBLICZNA</t>
  </si>
  <si>
    <t>IK</t>
  </si>
  <si>
    <t>GOSPODARKA KOMUNALNA I OCHRONA ŚRODOWISKA</t>
  </si>
  <si>
    <t>Gospodarka ściekowa i ochrona wód</t>
  </si>
  <si>
    <t>2110</t>
  </si>
  <si>
    <t>Dotacje celowe przekazane z budżetu państwa na realizację zadań bieżących z zakresu administracji rządowej oraz inne zadania zlecone ustawami realizowane przez powiat.</t>
  </si>
  <si>
    <t xml:space="preserve">ZMIANY PLANU DOCHODÓW  I   WYDATKÓW NA  ZADANIA  REALIZOWANE PRZEZ   POWIAT  NA PODSTAWIE POROZUMIEŃ                                                                                                               Z ORGANAMI ADMINISTRACJI RZĄDOWEJ                                                                           W  2004  ROKU            </t>
  </si>
  <si>
    <t xml:space="preserve">Dotacje celowe otrzymane z budżetu państwa na zadania  bieżące realizowane przez powiat  na podstawie  porozumień z organami administracji rządowej </t>
  </si>
  <si>
    <t>Załącznik nr 2 do Zarządzenia</t>
  </si>
  <si>
    <t>BEZPIECZEŃSTWO PUBLICZNE I OCHRONA PRZECIWPOŻAROWA</t>
  </si>
  <si>
    <t>ZK</t>
  </si>
  <si>
    <t>ZMIANY  PLANU  DOCHODÓW  I  WYDATKÓW NA  ZADANIA  ZLECONE POWIATOWI  Z ZAKRESU ADMINISTRACJI  RZĄDOWEJ   W  2004  ROKU</t>
  </si>
  <si>
    <t>SO</t>
  </si>
  <si>
    <t>75045</t>
  </si>
  <si>
    <t>Komisje poborowe</t>
  </si>
  <si>
    <t>3030</t>
  </si>
  <si>
    <t>Różne wydatki na rzecz osób fizycznych</t>
  </si>
  <si>
    <r>
      <t xml:space="preserve">Wydatki inwestycyjne jednostek budżetowych - </t>
    </r>
    <r>
      <rPr>
        <i/>
        <sz val="10"/>
        <rFont val="Times New Roman"/>
        <family val="1"/>
      </rPr>
      <t xml:space="preserve">"Oświetlenie iluminacyjne" </t>
    </r>
  </si>
  <si>
    <t>Wydatki inwestycyjne jednostek budżetowych:</t>
  </si>
  <si>
    <t xml:space="preserve">Uzbrojenie ul. Szczecińskiej  </t>
  </si>
  <si>
    <t>Kolektor sanitarny "A" - II etap</t>
  </si>
  <si>
    <r>
      <t xml:space="preserve">Wydatki inwestycyjne jednostek budżetowych - </t>
    </r>
    <r>
      <rPr>
        <i/>
        <sz val="10"/>
        <rFont val="Times New Roman"/>
        <family val="1"/>
      </rPr>
      <t>"Dokumentacja pod przyszłe inwestycje"</t>
    </r>
  </si>
  <si>
    <t>SKB Os. Dzierżęcin</t>
  </si>
  <si>
    <t>SKB Uzbrojenia ul.Austriackiej</t>
  </si>
  <si>
    <r>
      <t xml:space="preserve">Dotacje celowe z budżetu na finansowanie lub dofinansowanie inwestycji i zakupów inwestycyjnych jednostek niezaliczanych do sektora finansów publicznych </t>
    </r>
    <r>
      <rPr>
        <i/>
        <sz val="10"/>
        <rFont val="Times New Roman"/>
        <family val="1"/>
      </rPr>
      <t>- czyny społeczne:</t>
    </r>
  </si>
  <si>
    <t>75647</t>
  </si>
  <si>
    <t>Pobór podatków, opłat i niepodatkowych należności budżetowych</t>
  </si>
  <si>
    <r>
      <t>Zakup usług pozostałych -</t>
    </r>
    <r>
      <rPr>
        <i/>
        <sz val="10"/>
        <rFont val="Times New Roman CE"/>
        <family val="1"/>
      </rPr>
      <t xml:space="preserve"> prowizje za pobór opłaty targowej podmiotów gospodarczych</t>
    </r>
  </si>
  <si>
    <t>4100</t>
  </si>
  <si>
    <t>Wynagrodzenia agencyjno - prowizyjne</t>
  </si>
  <si>
    <t>Fk</t>
  </si>
  <si>
    <t>Obrona cywilna</t>
  </si>
  <si>
    <t>Wydatki na zakupy inwestycyjne jednostek budżetowych</t>
  </si>
  <si>
    <t>OCHRONA ZDROWIA</t>
  </si>
  <si>
    <t>OP</t>
  </si>
  <si>
    <t xml:space="preserve">Dotacja celowa z budżetu na finansowanie lub dofinansowanie zadań zleconych do realizacji stowarzyszeniom </t>
  </si>
  <si>
    <t>Fn</t>
  </si>
  <si>
    <t xml:space="preserve">RÓŻNE ROZLICZENIA </t>
  </si>
  <si>
    <t>Rezerwy ogólne i celowe</t>
  </si>
  <si>
    <t>Rezerwa ogólna</t>
  </si>
  <si>
    <t xml:space="preserve">Zakłady gospodarki mieszkaniowej </t>
  </si>
  <si>
    <t>remonty</t>
  </si>
  <si>
    <t>inwentaryzacja</t>
  </si>
  <si>
    <t>Dotacja podmiotowa z budżetu dla zakładu budżetowego:</t>
  </si>
  <si>
    <t>z dnia  25  października  2004 r.</t>
  </si>
  <si>
    <t>TURYSTYKA</t>
  </si>
  <si>
    <t>PI</t>
  </si>
  <si>
    <t>Zdania w zakresie upowszechniania turystyki</t>
  </si>
  <si>
    <t>GMINA</t>
  </si>
  <si>
    <t>POWIAT</t>
  </si>
  <si>
    <t>OŚWIATA I WYCHOWANIE</t>
  </si>
  <si>
    <t>E</t>
  </si>
  <si>
    <t>Szkoły podstawowe</t>
  </si>
  <si>
    <t>Nagrody i wydatki osobowe niezaliczane do wynagrodzeń</t>
  </si>
  <si>
    <t>Wynagrodzenia osobowe pracowników</t>
  </si>
  <si>
    <t>Podróże służbowe krajowe</t>
  </si>
  <si>
    <t>Gimnazja</t>
  </si>
  <si>
    <t>3020</t>
  </si>
  <si>
    <t>4010</t>
  </si>
  <si>
    <t>Wpłaty na PFRON</t>
  </si>
  <si>
    <t>Zakup usług zdrowotnych</t>
  </si>
  <si>
    <t xml:space="preserve">Odpis na ZFŚS </t>
  </si>
  <si>
    <t>Dokształcanie i doskonalenie nauczycieli</t>
  </si>
  <si>
    <t>DOCHODY OD OSÓB PRAWNYCH, OD OSÓB FIZYCZNYCH I OD INNYCH JEDNOSTEK NIE POSIADAJĄCYCH OSOBOWOŚCI PRAWNEJ ORAZ WYDATKI ZWIĄZANE Z ICH POBOREM</t>
  </si>
  <si>
    <t>Gimnazja specjalne</t>
  </si>
  <si>
    <t>Szkoły zawodowe</t>
  </si>
  <si>
    <t>Dotacja podmiotowa z budżetu dla niepublicznej jednostki systemu oświaty</t>
  </si>
  <si>
    <t>Zakup pomocy naukowych, dydaktycznych i książek</t>
  </si>
  <si>
    <t>Zakup energii</t>
  </si>
  <si>
    <t>Centrum Kształcenia Ustawicznego</t>
  </si>
  <si>
    <t>Zakup usług remontowych</t>
  </si>
  <si>
    <t>EDUKACYJNA OPIEKA WYCHOWAWCZA</t>
  </si>
  <si>
    <t>Internaty i bursy szkolne</t>
  </si>
  <si>
    <t>Pomoc materialna dla uczniów</t>
  </si>
  <si>
    <t>Oświetlenie ulic, placów i dróg</t>
  </si>
  <si>
    <t>ZMIANY  W  PLANIE  WYDATKÓW   NA  ZADANIA  WŁASNE                                                       GMINY I  POWIATU  W  2004  ROKU</t>
  </si>
  <si>
    <t>GOSPODARKA MIESZKANIOWA</t>
  </si>
  <si>
    <t>Stypendia oraz inne formy pomocy dla uczniów</t>
  </si>
  <si>
    <t>Załącznik nr 4  do Zarządzenia</t>
  </si>
  <si>
    <t>z dnia  25 października 2004 roku</t>
  </si>
  <si>
    <t xml:space="preserve">                               ZMIANY  PLANU  WYDATKÓW</t>
  </si>
  <si>
    <t xml:space="preserve">                               GMINNEGO  FUNDUSZU  OCHRONY</t>
  </si>
  <si>
    <t xml:space="preserve">                                ŚRODOWISKA  I  GOSPODARKI  WODNEJ</t>
  </si>
  <si>
    <t xml:space="preserve">                                NA  2004  ROK</t>
  </si>
  <si>
    <t>Lp.</t>
  </si>
  <si>
    <t xml:space="preserve">Dział                          </t>
  </si>
  <si>
    <t>T R E Ś Ć</t>
  </si>
  <si>
    <t xml:space="preserve">                        WYDATKI</t>
  </si>
  <si>
    <t>Rozdział §</t>
  </si>
  <si>
    <t>1</t>
  </si>
  <si>
    <t>II</t>
  </si>
  <si>
    <t>900         90011</t>
  </si>
  <si>
    <t>Fundusz Ochrony Środowiska i Gospodarki Wodnej</t>
  </si>
  <si>
    <t>1.</t>
  </si>
  <si>
    <t xml:space="preserve">    Edukacja ekologiczna, propagowanie działań ekologicznych:</t>
  </si>
  <si>
    <t>2450</t>
  </si>
  <si>
    <t>dotacje przekazywane z funduszy celowych na realizację zadań bieżących dla jednostek niezaliczanych do sektora finansów publicznych - dotacja dla Centrum Edukacji Nauczycieli na organizację Konferencji dot. Edukacji ekologicznej</t>
  </si>
  <si>
    <t>4210</t>
  </si>
  <si>
    <t>zakup materiałów i wyposażenia - inne wydatki związane z edukacją ekologiczną  - CEN organizacja Konferencji dot. Edukacji ekologicznej</t>
  </si>
  <si>
    <t>zakup usług pozostałych -CEN organizacja Konferencji dot. Edukacji ekologicznej</t>
  </si>
  <si>
    <t>III</t>
  </si>
  <si>
    <t>STAN ŚRODKÓW OBROTOWYCH NA KONIEC ROKU</t>
  </si>
  <si>
    <t xml:space="preserve">Nr 226 / 1513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</si>
</sst>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i/>
      <sz val="9"/>
      <name val="Times New Roman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9" xfId="0" applyFont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4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>
      <alignment horizontal="center" vertical="center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164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165" fontId="20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NumberFormat="1" applyFont="1" applyFill="1" applyBorder="1" applyAlignment="1" applyProtection="1">
      <alignment horizontal="center" vertical="center"/>
      <protection locked="0"/>
    </xf>
    <xf numFmtId="0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29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/>
    </xf>
    <xf numFmtId="3" fontId="27" fillId="0" borderId="20" xfId="0" applyNumberFormat="1" applyFont="1" applyFill="1" applyBorder="1" applyAlignment="1" applyProtection="1">
      <alignment vertical="center"/>
      <protection locked="0"/>
    </xf>
    <xf numFmtId="3" fontId="27" fillId="0" borderId="10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" xfId="18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8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0" fontId="14" fillId="0" borderId="32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left" vertical="center"/>
      <protection locked="0"/>
    </xf>
    <xf numFmtId="0" fontId="16" fillId="0" borderId="1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" xfId="0" applyNumberFormat="1" applyFont="1" applyFill="1" applyBorder="1" applyAlignment="1" applyProtection="1">
      <alignment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23" xfId="0" applyNumberFormat="1" applyFont="1" applyFill="1" applyBorder="1" applyAlignment="1" applyProtection="1">
      <alignment horizontal="center" vertical="center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27" fillId="0" borderId="5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22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20" xfId="0" applyFont="1" applyBorder="1" applyAlignment="1">
      <alignment vertical="center"/>
    </xf>
    <xf numFmtId="0" fontId="22" fillId="0" borderId="4" xfId="0" applyNumberFormat="1" applyFont="1" applyFill="1" applyBorder="1" applyAlignment="1" applyProtection="1">
      <alignment horizontal="center" wrapText="1"/>
      <protection locked="0"/>
    </xf>
    <xf numFmtId="0" fontId="20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34" xfId="0" applyFont="1" applyBorder="1" applyAlignment="1">
      <alignment horizontal="center" vertical="center"/>
    </xf>
    <xf numFmtId="0" fontId="25" fillId="0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vertical="center"/>
      <protection locked="0"/>
    </xf>
    <xf numFmtId="3" fontId="26" fillId="0" borderId="24" xfId="0" applyNumberFormat="1" applyFont="1" applyBorder="1" applyAlignment="1">
      <alignment vertical="center"/>
    </xf>
    <xf numFmtId="0" fontId="8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4" xfId="0" applyFont="1" applyBorder="1" applyAlignment="1">
      <alignment horizontal="center" vertical="center"/>
    </xf>
    <xf numFmtId="3" fontId="14" fillId="0" borderId="36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vertical="center" wrapText="1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8" fillId="0" borderId="20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23" xfId="0" applyNumberFormat="1" applyFont="1" applyFill="1" applyBorder="1" applyAlignment="1" applyProtection="1">
      <alignment vertical="center" wrapText="1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38" xfId="0" applyNumberFormat="1" applyFont="1" applyFill="1" applyBorder="1" applyAlignment="1" applyProtection="1">
      <alignment horizontal="center" vertical="center"/>
      <protection locked="0"/>
    </xf>
    <xf numFmtId="0" fontId="2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164" fontId="14" fillId="0" borderId="40" xfId="0" applyNumberFormat="1" applyFont="1" applyFill="1" applyBorder="1" applyAlignment="1" applyProtection="1">
      <alignment horizontal="center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6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" xfId="18" applyNumberFormat="1" applyFont="1" applyFill="1" applyBorder="1" applyAlignment="1" applyProtection="1">
      <alignment vertical="center" wrapText="1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164" fontId="14" fillId="0" borderId="41" xfId="0" applyNumberFormat="1" applyFont="1" applyFill="1" applyBorder="1" applyAlignment="1" applyProtection="1">
      <alignment horizontal="center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4" xfId="0" applyFont="1" applyBorder="1" applyAlignment="1">
      <alignment horizontal="center" vertical="center"/>
    </xf>
    <xf numFmtId="3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46" xfId="0" applyNumberFormat="1" applyFont="1" applyFill="1" applyBorder="1" applyAlignment="1" applyProtection="1">
      <alignment horizontal="right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15" fillId="0" borderId="42" xfId="0" applyNumberFormat="1" applyFont="1" applyFill="1" applyBorder="1" applyAlignment="1" applyProtection="1">
      <alignment horizontal="right" vertical="center"/>
      <protection locked="0"/>
    </xf>
    <xf numFmtId="3" fontId="27" fillId="0" borderId="45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Border="1" applyAlignment="1">
      <alignment vertical="center"/>
    </xf>
    <xf numFmtId="3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48" xfId="0" applyNumberFormat="1" applyFont="1" applyFill="1" applyBorder="1" applyAlignment="1" applyProtection="1">
      <alignment horizontal="center"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3" fontId="14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3" fontId="14" fillId="0" borderId="22" xfId="15" applyNumberFormat="1" applyFont="1" applyFill="1" applyBorder="1" applyAlignment="1" applyProtection="1">
      <alignment horizontal="right" vertical="center"/>
      <protection locked="0"/>
    </xf>
    <xf numFmtId="0" fontId="14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1" xfId="0" applyNumberFormat="1" applyFont="1" applyFill="1" applyBorder="1" applyAlignment="1" applyProtection="1">
      <alignment vertical="center" wrapText="1"/>
      <protection locked="0"/>
    </xf>
    <xf numFmtId="164" fontId="14" fillId="0" borderId="51" xfId="0" applyNumberFormat="1" applyFont="1" applyFill="1" applyBorder="1" applyAlignment="1" applyProtection="1">
      <alignment horizontal="center" vertical="center"/>
      <protection locked="0"/>
    </xf>
    <xf numFmtId="3" fontId="14" fillId="0" borderId="51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3" fontId="5" fillId="0" borderId="53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54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horizontal="center" vertical="center"/>
      <protection locked="0"/>
    </xf>
    <xf numFmtId="164" fontId="14" fillId="0" borderId="55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164" fontId="5" fillId="0" borderId="58" xfId="0" applyNumberFormat="1" applyFont="1" applyFill="1" applyBorder="1" applyAlignment="1" applyProtection="1">
      <alignment horizontal="center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59" xfId="0" applyNumberFormat="1" applyFont="1" applyFill="1" applyBorder="1" applyAlignment="1" applyProtection="1">
      <alignment horizontal="right" vertical="center"/>
      <protection locked="0"/>
    </xf>
    <xf numFmtId="0" fontId="14" fillId="0" borderId="41" xfId="0" applyNumberFormat="1" applyFont="1" applyFill="1" applyBorder="1" applyAlignment="1" applyProtection="1">
      <alignment vertical="center" wrapText="1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Fill="1" applyBorder="1" applyAlignment="1" applyProtection="1">
      <alignment horizontal="right" vertical="center"/>
      <protection locked="0"/>
    </xf>
    <xf numFmtId="3" fontId="14" fillId="0" borderId="6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49" fontId="29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22" fillId="0" borderId="62" xfId="0" applyNumberFormat="1" applyFont="1" applyFill="1" applyBorder="1" applyAlignment="1" applyProtection="1">
      <alignment horizontal="center" wrapText="1"/>
      <protection/>
    </xf>
    <xf numFmtId="49" fontId="22" fillId="0" borderId="4" xfId="0" applyNumberFormat="1" applyFont="1" applyFill="1" applyBorder="1" applyAlignment="1" applyProtection="1">
      <alignment horizontal="center" wrapText="1"/>
      <protection/>
    </xf>
    <xf numFmtId="0" fontId="20" fillId="0" borderId="4" xfId="0" applyNumberFormat="1" applyFont="1" applyFill="1" applyBorder="1" applyAlignment="1" applyProtection="1">
      <alignment horizontal="center" wrapText="1"/>
      <protection/>
    </xf>
    <xf numFmtId="0" fontId="20" fillId="0" borderId="63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22" fillId="0" borderId="64" xfId="0" applyNumberFormat="1" applyFont="1" applyFill="1" applyBorder="1" applyAlignment="1" applyProtection="1">
      <alignment horizontal="center" vertical="center" wrapText="1"/>
      <protection/>
    </xf>
    <xf numFmtId="49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24" fillId="0" borderId="7" xfId="0" applyNumberFormat="1" applyFont="1" applyFill="1" applyBorder="1" applyAlignment="1" applyProtection="1">
      <alignment horizontal="center" vertical="center" wrapText="1"/>
      <protection/>
    </xf>
    <xf numFmtId="0" fontId="25" fillId="0" borderId="8" xfId="0" applyNumberFormat="1" applyFont="1" applyFill="1" applyBorder="1" applyAlignment="1" applyProtection="1">
      <alignment horizontal="center"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vertical="center" wrapText="1"/>
      <protection/>
    </xf>
    <xf numFmtId="3" fontId="11" fillId="0" borderId="51" xfId="0" applyNumberFormat="1" applyFont="1" applyFill="1" applyBorder="1" applyAlignment="1" applyProtection="1">
      <alignment horizontal="right" vertical="center"/>
      <protection/>
    </xf>
    <xf numFmtId="3" fontId="11" fillId="0" borderId="61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horizontal="center" vertical="center"/>
      <protection/>
    </xf>
    <xf numFmtId="0" fontId="14" fillId="0" borderId="67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3" fontId="14" fillId="0" borderId="39" xfId="0" applyNumberFormat="1" applyFont="1" applyFill="1" applyBorder="1" applyAlignment="1" applyProtection="1">
      <alignment horizontal="right" vertical="center"/>
      <protection/>
    </xf>
    <xf numFmtId="3" fontId="14" fillId="0" borderId="68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/>
      <protection/>
    </xf>
    <xf numFmtId="3" fontId="6" fillId="0" borderId="69" xfId="0" applyNumberFormat="1" applyFont="1" applyFill="1" applyBorder="1" applyAlignment="1" applyProtection="1">
      <alignment horizontal="right" vertical="center"/>
      <protection/>
    </xf>
    <xf numFmtId="49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69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84">
      <selection activeCell="F3" sqref="F3"/>
    </sheetView>
  </sheetViews>
  <sheetFormatPr defaultColWidth="9.00390625" defaultRowHeight="12.75"/>
  <cols>
    <col min="1" max="1" width="8.00390625" style="1" customWidth="1"/>
    <col min="2" max="2" width="36.125" style="1" customWidth="1"/>
    <col min="3" max="3" width="6.875" style="1" customWidth="1"/>
    <col min="4" max="7" width="12.00390625" style="1" customWidth="1"/>
    <col min="8" max="16384" width="10.00390625" style="1" customWidth="1"/>
  </cols>
  <sheetData>
    <row r="1" spans="4:6" ht="14.25" customHeight="1">
      <c r="D1" s="10"/>
      <c r="F1" s="10" t="s">
        <v>13</v>
      </c>
    </row>
    <row r="2" spans="1:6" ht="14.25" customHeight="1">
      <c r="A2" s="3"/>
      <c r="B2" s="4"/>
      <c r="C2" s="5"/>
      <c r="D2" s="22"/>
      <c r="F2" s="22" t="s">
        <v>122</v>
      </c>
    </row>
    <row r="3" spans="1:6" ht="14.25" customHeight="1">
      <c r="A3" s="3"/>
      <c r="B3" s="4"/>
      <c r="C3" s="5"/>
      <c r="D3" s="22"/>
      <c r="F3" s="22" t="s">
        <v>14</v>
      </c>
    </row>
    <row r="4" spans="1:6" ht="14.25" customHeight="1">
      <c r="A4" s="3"/>
      <c r="B4" s="4"/>
      <c r="C4" s="5"/>
      <c r="D4" s="22"/>
      <c r="F4" s="22" t="s">
        <v>64</v>
      </c>
    </row>
    <row r="5" spans="1:7" s="11" customFormat="1" ht="43.5" customHeight="1">
      <c r="A5" s="6" t="s">
        <v>95</v>
      </c>
      <c r="B5" s="7"/>
      <c r="C5" s="8"/>
      <c r="D5" s="41"/>
      <c r="E5" s="41"/>
      <c r="F5" s="41"/>
      <c r="G5" s="41"/>
    </row>
    <row r="6" spans="1:7" s="11" customFormat="1" ht="15.75" customHeight="1" thickBot="1">
      <c r="A6" s="6"/>
      <c r="B6" s="7"/>
      <c r="C6" s="8"/>
      <c r="E6" s="46" t="s">
        <v>10</v>
      </c>
      <c r="G6" s="46" t="s">
        <v>10</v>
      </c>
    </row>
    <row r="7" spans="1:7" s="12" customFormat="1" ht="26.25" customHeight="1">
      <c r="A7" s="25" t="s">
        <v>0</v>
      </c>
      <c r="B7" s="31" t="s">
        <v>1</v>
      </c>
      <c r="C7" s="18" t="s">
        <v>2</v>
      </c>
      <c r="D7" s="109" t="s">
        <v>68</v>
      </c>
      <c r="E7" s="169"/>
      <c r="F7" s="109" t="s">
        <v>69</v>
      </c>
      <c r="G7" s="43"/>
    </row>
    <row r="8" spans="1:7" s="12" customFormat="1" ht="11.25" customHeight="1">
      <c r="A8" s="26" t="s">
        <v>4</v>
      </c>
      <c r="B8" s="14"/>
      <c r="C8" s="15" t="s">
        <v>5</v>
      </c>
      <c r="D8" s="60" t="s">
        <v>9</v>
      </c>
      <c r="E8" s="170" t="s">
        <v>6</v>
      </c>
      <c r="F8" s="60" t="s">
        <v>9</v>
      </c>
      <c r="G8" s="37" t="s">
        <v>6</v>
      </c>
    </row>
    <row r="9" spans="1:7" s="21" customFormat="1" ht="11.25" customHeight="1" thickBot="1">
      <c r="A9" s="19">
        <v>1</v>
      </c>
      <c r="B9" s="20">
        <v>2</v>
      </c>
      <c r="C9" s="20">
        <v>3</v>
      </c>
      <c r="D9" s="178">
        <v>4</v>
      </c>
      <c r="E9" s="179">
        <v>5</v>
      </c>
      <c r="F9" s="178">
        <v>6</v>
      </c>
      <c r="G9" s="38">
        <v>7</v>
      </c>
    </row>
    <row r="10" spans="1:7" s="21" customFormat="1" ht="21" customHeight="1" thickBot="1" thickTop="1">
      <c r="A10" s="47">
        <v>630</v>
      </c>
      <c r="B10" s="48" t="s">
        <v>65</v>
      </c>
      <c r="C10" s="69" t="s">
        <v>66</v>
      </c>
      <c r="D10" s="159">
        <f>SUM(D11)</f>
        <v>2100</v>
      </c>
      <c r="E10" s="171">
        <f>SUM(E11)</f>
        <v>2100</v>
      </c>
      <c r="F10" s="180"/>
      <c r="G10" s="181"/>
    </row>
    <row r="11" spans="1:7" s="21" customFormat="1" ht="29.25" customHeight="1" thickTop="1">
      <c r="A11" s="33">
        <v>63003</v>
      </c>
      <c r="B11" s="34" t="s">
        <v>67</v>
      </c>
      <c r="C11" s="35"/>
      <c r="D11" s="184">
        <f>SUM(D12:D13)</f>
        <v>2100</v>
      </c>
      <c r="E11" s="185">
        <f>SUM(E12:E13)</f>
        <v>2100</v>
      </c>
      <c r="F11" s="182"/>
      <c r="G11" s="183"/>
    </row>
    <row r="12" spans="1:7" s="21" customFormat="1" ht="18" customHeight="1">
      <c r="A12" s="58">
        <v>4210</v>
      </c>
      <c r="B12" s="59" t="s">
        <v>17</v>
      </c>
      <c r="C12" s="23"/>
      <c r="D12" s="63"/>
      <c r="E12" s="166">
        <v>2100</v>
      </c>
      <c r="F12" s="167"/>
      <c r="G12" s="168"/>
    </row>
    <row r="13" spans="1:7" s="21" customFormat="1" ht="18" customHeight="1" thickBot="1">
      <c r="A13" s="106">
        <v>4300</v>
      </c>
      <c r="B13" s="107" t="s">
        <v>11</v>
      </c>
      <c r="C13" s="23"/>
      <c r="D13" s="63">
        <v>2100</v>
      </c>
      <c r="E13" s="166"/>
      <c r="F13" s="167"/>
      <c r="G13" s="168"/>
    </row>
    <row r="14" spans="1:7" s="32" customFormat="1" ht="17.25" customHeight="1" thickBot="1" thickTop="1">
      <c r="A14" s="47">
        <v>700</v>
      </c>
      <c r="B14" s="48" t="s">
        <v>96</v>
      </c>
      <c r="C14" s="69" t="s">
        <v>21</v>
      </c>
      <c r="D14" s="61">
        <f>SUM(D15)</f>
        <v>70000</v>
      </c>
      <c r="E14" s="171">
        <f>SUM(E15)</f>
        <v>70000</v>
      </c>
      <c r="F14" s="61"/>
      <c r="G14" s="44"/>
    </row>
    <row r="15" spans="1:7" s="32" customFormat="1" ht="18.75" customHeight="1" thickTop="1">
      <c r="A15" s="33">
        <v>70001</v>
      </c>
      <c r="B15" s="34" t="s">
        <v>60</v>
      </c>
      <c r="C15" s="35"/>
      <c r="D15" s="62">
        <f>SUM(D16)</f>
        <v>70000</v>
      </c>
      <c r="E15" s="172">
        <f>SUM(E16)</f>
        <v>70000</v>
      </c>
      <c r="F15" s="62"/>
      <c r="G15" s="45"/>
    </row>
    <row r="16" spans="1:7" s="2" customFormat="1" ht="30" customHeight="1">
      <c r="A16" s="58">
        <v>2510</v>
      </c>
      <c r="B16" s="59" t="s">
        <v>63</v>
      </c>
      <c r="C16" s="23"/>
      <c r="D16" s="63">
        <f>SUM(D17:D18)</f>
        <v>70000</v>
      </c>
      <c r="E16" s="166">
        <f>SUM(E17:E18)</f>
        <v>70000</v>
      </c>
      <c r="F16" s="63"/>
      <c r="G16" s="40"/>
    </row>
    <row r="17" spans="1:7" s="123" customFormat="1" ht="15" customHeight="1">
      <c r="A17" s="118"/>
      <c r="B17" s="119" t="s">
        <v>61</v>
      </c>
      <c r="C17" s="120"/>
      <c r="D17" s="121"/>
      <c r="E17" s="173">
        <v>70000</v>
      </c>
      <c r="F17" s="121"/>
      <c r="G17" s="122"/>
    </row>
    <row r="18" spans="1:7" s="123" customFormat="1" ht="15" customHeight="1" thickBot="1">
      <c r="A18" s="161"/>
      <c r="B18" s="162" t="s">
        <v>62</v>
      </c>
      <c r="C18" s="120"/>
      <c r="D18" s="163">
        <v>70000</v>
      </c>
      <c r="E18" s="173"/>
      <c r="F18" s="163"/>
      <c r="G18" s="122"/>
    </row>
    <row r="19" spans="1:7" s="32" customFormat="1" ht="33.75" customHeight="1" thickBot="1" thickTop="1">
      <c r="A19" s="47">
        <v>754</v>
      </c>
      <c r="B19" s="48" t="s">
        <v>29</v>
      </c>
      <c r="C19" s="158" t="s">
        <v>30</v>
      </c>
      <c r="D19" s="159">
        <f>SUM(D20)</f>
        <v>3904</v>
      </c>
      <c r="E19" s="171">
        <f>SUM(E20)</f>
        <v>3904</v>
      </c>
      <c r="F19" s="61"/>
      <c r="G19" s="44"/>
    </row>
    <row r="20" spans="1:7" s="32" customFormat="1" ht="16.5" customHeight="1" thickTop="1">
      <c r="A20" s="33">
        <v>75414</v>
      </c>
      <c r="B20" s="34" t="s">
        <v>51</v>
      </c>
      <c r="C20" s="35"/>
      <c r="D20" s="62">
        <f>SUM(D21:D22)</f>
        <v>3904</v>
      </c>
      <c r="E20" s="172">
        <f>SUM(E21:E22)</f>
        <v>3904</v>
      </c>
      <c r="F20" s="62"/>
      <c r="G20" s="45"/>
    </row>
    <row r="21" spans="1:7" s="2" customFormat="1" ht="16.5" customHeight="1">
      <c r="A21" s="58">
        <v>4210</v>
      </c>
      <c r="B21" s="59" t="s">
        <v>17</v>
      </c>
      <c r="C21" s="23"/>
      <c r="D21" s="63">
        <v>3904</v>
      </c>
      <c r="E21" s="166"/>
      <c r="F21" s="63"/>
      <c r="G21" s="40"/>
    </row>
    <row r="22" spans="1:7" s="2" customFormat="1" ht="31.5" customHeight="1" thickBot="1">
      <c r="A22" s="106">
        <v>6060</v>
      </c>
      <c r="B22" s="107" t="s">
        <v>52</v>
      </c>
      <c r="C22" s="23"/>
      <c r="D22" s="110"/>
      <c r="E22" s="166">
        <v>3904</v>
      </c>
      <c r="F22" s="110"/>
      <c r="G22" s="40"/>
    </row>
    <row r="23" spans="1:7" s="32" customFormat="1" ht="92.25" customHeight="1" thickBot="1" thickTop="1">
      <c r="A23" s="149">
        <v>756</v>
      </c>
      <c r="B23" s="150" t="s">
        <v>83</v>
      </c>
      <c r="C23" s="49"/>
      <c r="D23" s="61">
        <f>SUM(D24)</f>
        <v>28000</v>
      </c>
      <c r="E23" s="171">
        <f>SUM(D24)</f>
        <v>28000</v>
      </c>
      <c r="F23" s="61"/>
      <c r="G23" s="44"/>
    </row>
    <row r="24" spans="1:7" s="32" customFormat="1" ht="30" customHeight="1" thickTop="1">
      <c r="A24" s="151" t="s">
        <v>45</v>
      </c>
      <c r="B24" s="152" t="s">
        <v>46</v>
      </c>
      <c r="C24" s="35"/>
      <c r="D24" s="62">
        <f>SUM(D25:D29)</f>
        <v>28000</v>
      </c>
      <c r="E24" s="172">
        <f>SUM(E25:E29)</f>
        <v>28000</v>
      </c>
      <c r="F24" s="62"/>
      <c r="G24" s="45"/>
    </row>
    <row r="25" spans="1:7" s="2" customFormat="1" ht="15.75" customHeight="1">
      <c r="A25" s="153" t="s">
        <v>48</v>
      </c>
      <c r="B25" s="154" t="s">
        <v>49</v>
      </c>
      <c r="C25" s="23" t="s">
        <v>50</v>
      </c>
      <c r="D25" s="63">
        <v>18000</v>
      </c>
      <c r="E25" s="166"/>
      <c r="F25" s="63"/>
      <c r="G25" s="40"/>
    </row>
    <row r="26" spans="1:7" s="2" customFormat="1" ht="15" customHeight="1">
      <c r="A26" s="58">
        <v>4110</v>
      </c>
      <c r="B26" s="59" t="s">
        <v>18</v>
      </c>
      <c r="C26" s="23" t="s">
        <v>50</v>
      </c>
      <c r="D26" s="63">
        <v>2000</v>
      </c>
      <c r="E26" s="166"/>
      <c r="F26" s="63"/>
      <c r="G26" s="40"/>
    </row>
    <row r="27" spans="1:7" s="2" customFormat="1" ht="15" customHeight="1">
      <c r="A27" s="58">
        <v>4110</v>
      </c>
      <c r="B27" s="59" t="s">
        <v>18</v>
      </c>
      <c r="C27" s="23" t="s">
        <v>21</v>
      </c>
      <c r="D27" s="63">
        <v>7000</v>
      </c>
      <c r="E27" s="166"/>
      <c r="F27" s="63"/>
      <c r="G27" s="40"/>
    </row>
    <row r="28" spans="1:7" s="2" customFormat="1" ht="15" customHeight="1">
      <c r="A28" s="58">
        <v>4120</v>
      </c>
      <c r="B28" s="59" t="s">
        <v>19</v>
      </c>
      <c r="C28" s="23" t="s">
        <v>21</v>
      </c>
      <c r="D28" s="63">
        <v>1000</v>
      </c>
      <c r="E28" s="166"/>
      <c r="F28" s="63"/>
      <c r="G28" s="40"/>
    </row>
    <row r="29" spans="1:7" s="98" customFormat="1" ht="34.5" customHeight="1" thickBot="1">
      <c r="A29" s="155" t="s">
        <v>12</v>
      </c>
      <c r="B29" s="95" t="s">
        <v>47</v>
      </c>
      <c r="C29" s="156" t="s">
        <v>21</v>
      </c>
      <c r="D29" s="157"/>
      <c r="E29" s="174">
        <v>28000</v>
      </c>
      <c r="F29" s="157"/>
      <c r="G29" s="147"/>
    </row>
    <row r="30" spans="1:7" s="2" customFormat="1" ht="20.25" customHeight="1" thickBot="1" thickTop="1">
      <c r="A30" s="47">
        <v>758</v>
      </c>
      <c r="B30" s="48" t="s">
        <v>57</v>
      </c>
      <c r="C30" s="49" t="s">
        <v>56</v>
      </c>
      <c r="D30" s="104">
        <f>SUM(D31)</f>
        <v>7500</v>
      </c>
      <c r="E30" s="175"/>
      <c r="F30" s="104"/>
      <c r="G30" s="105"/>
    </row>
    <row r="31" spans="1:7" s="32" customFormat="1" ht="19.5" customHeight="1" thickTop="1">
      <c r="A31" s="33">
        <v>75818</v>
      </c>
      <c r="B31" s="34" t="s">
        <v>58</v>
      </c>
      <c r="C31" s="35"/>
      <c r="D31" s="62">
        <f>SUM(D32)</f>
        <v>7500</v>
      </c>
      <c r="E31" s="172"/>
      <c r="F31" s="62"/>
      <c r="G31" s="45"/>
    </row>
    <row r="32" spans="1:7" s="32" customFormat="1" ht="23.25" customHeight="1">
      <c r="A32" s="201">
        <v>4810</v>
      </c>
      <c r="B32" s="202" t="s">
        <v>59</v>
      </c>
      <c r="C32" s="35"/>
      <c r="D32" s="189">
        <v>7500</v>
      </c>
      <c r="E32" s="190"/>
      <c r="F32" s="189"/>
      <c r="G32" s="191"/>
    </row>
    <row r="33" spans="1:7" s="32" customFormat="1" ht="19.5" customHeight="1" thickBot="1">
      <c r="A33" s="195">
        <v>801</v>
      </c>
      <c r="B33" s="196" t="s">
        <v>70</v>
      </c>
      <c r="C33" s="197" t="s">
        <v>71</v>
      </c>
      <c r="D33" s="198">
        <f>D34+D38+D58+D63</f>
        <v>10650</v>
      </c>
      <c r="E33" s="199">
        <f>E34+E38+E58+E63</f>
        <v>10650</v>
      </c>
      <c r="F33" s="198">
        <f>F34+F38+F58+F63+F38+F46+F48+F54</f>
        <v>125950</v>
      </c>
      <c r="G33" s="212">
        <f>G34+G38+G58+G63+G38+G46+G48+G54</f>
        <v>125950</v>
      </c>
    </row>
    <row r="34" spans="1:7" s="32" customFormat="1" ht="18.75" customHeight="1" thickTop="1">
      <c r="A34" s="33">
        <v>80101</v>
      </c>
      <c r="B34" s="34" t="s">
        <v>72</v>
      </c>
      <c r="C34" s="164"/>
      <c r="D34" s="188">
        <f>SUM(D35:D37)</f>
        <v>650</v>
      </c>
      <c r="E34" s="185">
        <f>SUM(E35:E37)</f>
        <v>650</v>
      </c>
      <c r="F34" s="186"/>
      <c r="G34" s="187"/>
    </row>
    <row r="35" spans="1:7" s="32" customFormat="1" ht="27.75" customHeight="1">
      <c r="A35" s="58">
        <v>3020</v>
      </c>
      <c r="B35" s="59" t="s">
        <v>73</v>
      </c>
      <c r="C35" s="23"/>
      <c r="D35" s="63">
        <v>650</v>
      </c>
      <c r="E35" s="166"/>
      <c r="F35" s="63"/>
      <c r="G35" s="40"/>
    </row>
    <row r="36" spans="1:7" s="32" customFormat="1" ht="17.25" customHeight="1">
      <c r="A36" s="58">
        <v>4210</v>
      </c>
      <c r="B36" s="59" t="s">
        <v>17</v>
      </c>
      <c r="C36" s="23"/>
      <c r="D36" s="63"/>
      <c r="E36" s="166">
        <v>300</v>
      </c>
      <c r="F36" s="63"/>
      <c r="G36" s="40"/>
    </row>
    <row r="37" spans="1:7" s="32" customFormat="1" ht="17.25" customHeight="1">
      <c r="A37" s="58">
        <v>4410</v>
      </c>
      <c r="B37" s="59" t="s">
        <v>75</v>
      </c>
      <c r="C37" s="165"/>
      <c r="D37" s="63"/>
      <c r="E37" s="166">
        <v>350</v>
      </c>
      <c r="F37" s="63"/>
      <c r="G37" s="40"/>
    </row>
    <row r="38" spans="1:7" s="32" customFormat="1" ht="18.75" customHeight="1">
      <c r="A38" s="33">
        <v>80110</v>
      </c>
      <c r="B38" s="34" t="s">
        <v>76</v>
      </c>
      <c r="C38" s="35"/>
      <c r="D38" s="62">
        <f>SUM(D39:D45)</f>
        <v>4500</v>
      </c>
      <c r="E38" s="172">
        <f>SUM(E39:E45)</f>
        <v>10000</v>
      </c>
      <c r="F38" s="189"/>
      <c r="G38" s="191"/>
    </row>
    <row r="39" spans="1:7" s="32" customFormat="1" ht="29.25" customHeight="1">
      <c r="A39" s="108" t="s">
        <v>77</v>
      </c>
      <c r="B39" s="59" t="s">
        <v>73</v>
      </c>
      <c r="C39" s="165"/>
      <c r="D39" s="63">
        <v>600</v>
      </c>
      <c r="E39" s="166"/>
      <c r="F39" s="63"/>
      <c r="G39" s="40"/>
    </row>
    <row r="40" spans="1:7" s="32" customFormat="1" ht="15.75" customHeight="1">
      <c r="A40" s="58">
        <v>4140</v>
      </c>
      <c r="B40" s="59" t="s">
        <v>79</v>
      </c>
      <c r="C40" s="165"/>
      <c r="D40" s="63"/>
      <c r="E40" s="166">
        <v>700</v>
      </c>
      <c r="F40" s="63"/>
      <c r="G40" s="40"/>
    </row>
    <row r="41" spans="1:7" s="32" customFormat="1" ht="15.75" customHeight="1">
      <c r="A41" s="58">
        <v>4210</v>
      </c>
      <c r="B41" s="59" t="s">
        <v>17</v>
      </c>
      <c r="C41" s="165"/>
      <c r="D41" s="63"/>
      <c r="E41" s="166">
        <v>2600</v>
      </c>
      <c r="F41" s="63"/>
      <c r="G41" s="40"/>
    </row>
    <row r="42" spans="1:7" s="32" customFormat="1" ht="15.75" customHeight="1">
      <c r="A42" s="58">
        <v>4280</v>
      </c>
      <c r="B42" s="59" t="s">
        <v>80</v>
      </c>
      <c r="C42" s="165"/>
      <c r="D42" s="63">
        <v>1700</v>
      </c>
      <c r="E42" s="166"/>
      <c r="F42" s="63"/>
      <c r="G42" s="40"/>
    </row>
    <row r="43" spans="1:7" s="32" customFormat="1" ht="15.75" customHeight="1">
      <c r="A43" s="58">
        <v>4300</v>
      </c>
      <c r="B43" s="59" t="s">
        <v>11</v>
      </c>
      <c r="C43" s="165"/>
      <c r="D43" s="63"/>
      <c r="E43" s="166">
        <v>6300</v>
      </c>
      <c r="F43" s="63"/>
      <c r="G43" s="40"/>
    </row>
    <row r="44" spans="1:7" s="32" customFormat="1" ht="15.75" customHeight="1">
      <c r="A44" s="58">
        <v>4410</v>
      </c>
      <c r="B44" s="59" t="s">
        <v>75</v>
      </c>
      <c r="C44" s="165"/>
      <c r="D44" s="63"/>
      <c r="E44" s="166">
        <v>400</v>
      </c>
      <c r="F44" s="63"/>
      <c r="G44" s="40"/>
    </row>
    <row r="45" spans="1:7" s="32" customFormat="1" ht="15.75" customHeight="1">
      <c r="A45" s="192">
        <v>4440</v>
      </c>
      <c r="B45" s="193" t="s">
        <v>81</v>
      </c>
      <c r="C45" s="165"/>
      <c r="D45" s="205">
        <v>2200</v>
      </c>
      <c r="E45" s="68"/>
      <c r="F45" s="206"/>
      <c r="G45" s="40"/>
    </row>
    <row r="46" spans="1:7" s="32" customFormat="1" ht="18" customHeight="1">
      <c r="A46" s="33">
        <v>80111</v>
      </c>
      <c r="B46" s="34" t="s">
        <v>84</v>
      </c>
      <c r="C46" s="203"/>
      <c r="D46" s="204"/>
      <c r="E46" s="207"/>
      <c r="F46" s="208"/>
      <c r="G46" s="45">
        <f>SUM(G47)</f>
        <v>5250</v>
      </c>
    </row>
    <row r="47" spans="1:7" s="32" customFormat="1" ht="15.75" customHeight="1">
      <c r="A47" s="106">
        <v>4010</v>
      </c>
      <c r="B47" s="59" t="s">
        <v>74</v>
      </c>
      <c r="C47" s="125"/>
      <c r="D47" s="209"/>
      <c r="E47" s="68"/>
      <c r="F47" s="206"/>
      <c r="G47" s="40">
        <v>5250</v>
      </c>
    </row>
    <row r="48" spans="1:7" s="32" customFormat="1" ht="15.75" customHeight="1">
      <c r="A48" s="33">
        <v>80130</v>
      </c>
      <c r="B48" s="34" t="s">
        <v>85</v>
      </c>
      <c r="C48" s="210"/>
      <c r="D48" s="211"/>
      <c r="E48" s="190"/>
      <c r="F48" s="62">
        <f>SUM(F49:F53)</f>
        <v>125950</v>
      </c>
      <c r="G48" s="45">
        <f>SUM(G49:G53)</f>
        <v>54700</v>
      </c>
    </row>
    <row r="49" spans="1:7" s="32" customFormat="1" ht="32.25" customHeight="1">
      <c r="A49" s="58">
        <v>2540</v>
      </c>
      <c r="B49" s="59" t="s">
        <v>86</v>
      </c>
      <c r="C49" s="125"/>
      <c r="D49" s="23"/>
      <c r="E49" s="166"/>
      <c r="F49" s="63">
        <v>90950</v>
      </c>
      <c r="G49" s="40"/>
    </row>
    <row r="50" spans="1:7" s="32" customFormat="1" ht="24" customHeight="1">
      <c r="A50" s="106">
        <v>4010</v>
      </c>
      <c r="B50" s="59" t="s">
        <v>74</v>
      </c>
      <c r="C50" s="125"/>
      <c r="D50" s="23"/>
      <c r="E50" s="166"/>
      <c r="F50" s="63"/>
      <c r="G50" s="40">
        <v>40000</v>
      </c>
    </row>
    <row r="51" spans="1:7" s="32" customFormat="1" ht="15.75" customHeight="1">
      <c r="A51" s="58">
        <v>4210</v>
      </c>
      <c r="B51" s="59" t="s">
        <v>17</v>
      </c>
      <c r="C51" s="125"/>
      <c r="D51" s="23"/>
      <c r="E51" s="166"/>
      <c r="F51" s="63"/>
      <c r="G51" s="40">
        <v>10700</v>
      </c>
    </row>
    <row r="52" spans="1:7" s="32" customFormat="1" ht="33" customHeight="1">
      <c r="A52" s="58">
        <v>4240</v>
      </c>
      <c r="B52" s="59" t="s">
        <v>87</v>
      </c>
      <c r="C52" s="125"/>
      <c r="D52" s="23"/>
      <c r="E52" s="166"/>
      <c r="F52" s="63"/>
      <c r="G52" s="40">
        <v>4000</v>
      </c>
    </row>
    <row r="53" spans="1:7" s="32" customFormat="1" ht="15.75" customHeight="1">
      <c r="A53" s="58">
        <v>4260</v>
      </c>
      <c r="B53" s="59" t="s">
        <v>88</v>
      </c>
      <c r="C53" s="125"/>
      <c r="D53" s="23"/>
      <c r="E53" s="166"/>
      <c r="F53" s="63">
        <v>35000</v>
      </c>
      <c r="G53" s="40"/>
    </row>
    <row r="54" spans="1:7" s="32" customFormat="1" ht="15.75" customHeight="1">
      <c r="A54" s="33">
        <v>80140</v>
      </c>
      <c r="B54" s="34" t="s">
        <v>89</v>
      </c>
      <c r="C54" s="210"/>
      <c r="D54" s="210"/>
      <c r="E54" s="190"/>
      <c r="F54" s="189"/>
      <c r="G54" s="45">
        <f>SUM(G55:G57)</f>
        <v>66000</v>
      </c>
    </row>
    <row r="55" spans="1:7" s="32" customFormat="1" ht="18" customHeight="1">
      <c r="A55" s="58">
        <v>4210</v>
      </c>
      <c r="B55" s="59" t="s">
        <v>17</v>
      </c>
      <c r="C55" s="125"/>
      <c r="D55" s="125"/>
      <c r="E55" s="166"/>
      <c r="F55" s="63"/>
      <c r="G55" s="40">
        <v>1000</v>
      </c>
    </row>
    <row r="56" spans="1:7" s="32" customFormat="1" ht="28.5" customHeight="1">
      <c r="A56" s="58">
        <v>4240</v>
      </c>
      <c r="B56" s="59" t="s">
        <v>87</v>
      </c>
      <c r="C56" s="125"/>
      <c r="D56" s="23"/>
      <c r="E56" s="166"/>
      <c r="F56" s="63"/>
      <c r="G56" s="40">
        <v>40000</v>
      </c>
    </row>
    <row r="57" spans="1:7" s="32" customFormat="1" ht="15.75" customHeight="1">
      <c r="A57" s="58">
        <v>4270</v>
      </c>
      <c r="B57" s="59" t="s">
        <v>90</v>
      </c>
      <c r="C57" s="125"/>
      <c r="D57" s="23"/>
      <c r="E57" s="166"/>
      <c r="F57" s="63"/>
      <c r="G57" s="40">
        <v>25000</v>
      </c>
    </row>
    <row r="58" spans="1:7" s="32" customFormat="1" ht="18.75" customHeight="1">
      <c r="A58" s="33">
        <v>80146</v>
      </c>
      <c r="B58" s="34" t="s">
        <v>82</v>
      </c>
      <c r="C58" s="35"/>
      <c r="D58" s="62">
        <f>SUM(D59:D62)</f>
        <v>2380</v>
      </c>
      <c r="E58" s="190"/>
      <c r="F58" s="189"/>
      <c r="G58" s="191"/>
    </row>
    <row r="59" spans="1:7" s="32" customFormat="1" ht="16.5" customHeight="1">
      <c r="A59" s="108" t="s">
        <v>78</v>
      </c>
      <c r="B59" s="59" t="s">
        <v>74</v>
      </c>
      <c r="C59" s="165"/>
      <c r="D59" s="63">
        <v>1600</v>
      </c>
      <c r="E59" s="166"/>
      <c r="F59" s="63"/>
      <c r="G59" s="40"/>
    </row>
    <row r="60" spans="1:7" s="32" customFormat="1" ht="16.5" customHeight="1">
      <c r="A60" s="58">
        <v>4110</v>
      </c>
      <c r="B60" s="59" t="s">
        <v>18</v>
      </c>
      <c r="C60" s="165"/>
      <c r="D60" s="63">
        <v>520</v>
      </c>
      <c r="E60" s="166"/>
      <c r="F60" s="63"/>
      <c r="G60" s="40"/>
    </row>
    <row r="61" spans="1:7" s="32" customFormat="1" ht="16.5" customHeight="1">
      <c r="A61" s="58">
        <v>4120</v>
      </c>
      <c r="B61" s="59" t="s">
        <v>19</v>
      </c>
      <c r="C61" s="165"/>
      <c r="D61" s="63">
        <v>160</v>
      </c>
      <c r="E61" s="166"/>
      <c r="F61" s="63"/>
      <c r="G61" s="40"/>
    </row>
    <row r="62" spans="1:7" s="32" customFormat="1" ht="14.25" customHeight="1">
      <c r="A62" s="192">
        <v>4440</v>
      </c>
      <c r="B62" s="59" t="s">
        <v>81</v>
      </c>
      <c r="C62" s="165"/>
      <c r="D62" s="63">
        <v>100</v>
      </c>
      <c r="E62" s="166"/>
      <c r="F62" s="63"/>
      <c r="G62" s="40"/>
    </row>
    <row r="63" spans="1:7" s="32" customFormat="1" ht="20.25" customHeight="1">
      <c r="A63" s="33">
        <v>80195</v>
      </c>
      <c r="B63" s="34" t="s">
        <v>7</v>
      </c>
      <c r="C63" s="35"/>
      <c r="D63" s="194">
        <f>SUM(D64)</f>
        <v>3120</v>
      </c>
      <c r="E63" s="190"/>
      <c r="F63" s="189"/>
      <c r="G63" s="191"/>
    </row>
    <row r="64" spans="1:7" s="32" customFormat="1" ht="22.5" customHeight="1" thickBot="1">
      <c r="A64" s="58">
        <v>4300</v>
      </c>
      <c r="B64" s="59" t="s">
        <v>11</v>
      </c>
      <c r="C64" s="165"/>
      <c r="D64" s="63">
        <v>3120</v>
      </c>
      <c r="E64" s="166"/>
      <c r="F64" s="63"/>
      <c r="G64" s="40"/>
    </row>
    <row r="65" spans="1:7" s="2" customFormat="1" ht="21.75" customHeight="1" thickBot="1" thickTop="1">
      <c r="A65" s="47">
        <v>851</v>
      </c>
      <c r="B65" s="48" t="s">
        <v>53</v>
      </c>
      <c r="C65" s="49" t="s">
        <v>54</v>
      </c>
      <c r="D65" s="104"/>
      <c r="E65" s="175">
        <f>SUM(E66)</f>
        <v>7500</v>
      </c>
      <c r="F65" s="104"/>
      <c r="G65" s="105"/>
    </row>
    <row r="66" spans="1:7" s="32" customFormat="1" ht="15.75" customHeight="1" thickTop="1">
      <c r="A66" s="33">
        <v>85195</v>
      </c>
      <c r="B66" s="34" t="s">
        <v>7</v>
      </c>
      <c r="C66" s="35"/>
      <c r="D66" s="62"/>
      <c r="E66" s="172">
        <f>SUM(E67:E67)</f>
        <v>7500</v>
      </c>
      <c r="F66" s="62"/>
      <c r="G66" s="45"/>
    </row>
    <row r="67" spans="1:7" s="32" customFormat="1" ht="51" customHeight="1">
      <c r="A67" s="201">
        <v>2820</v>
      </c>
      <c r="B67" s="202" t="s">
        <v>55</v>
      </c>
      <c r="C67" s="35"/>
      <c r="D67" s="189"/>
      <c r="E67" s="190">
        <v>7500</v>
      </c>
      <c r="F67" s="189"/>
      <c r="G67" s="191"/>
    </row>
    <row r="68" spans="1:7" s="32" customFormat="1" ht="32.25" customHeight="1" thickBot="1">
      <c r="A68" s="195">
        <v>854</v>
      </c>
      <c r="B68" s="196" t="s">
        <v>91</v>
      </c>
      <c r="C68" s="197" t="s">
        <v>71</v>
      </c>
      <c r="D68" s="200"/>
      <c r="E68" s="218"/>
      <c r="F68" s="219">
        <f>F69+F78+F80</f>
        <v>70700</v>
      </c>
      <c r="G68" s="220">
        <f>G69+G78+G80</f>
        <v>70700</v>
      </c>
    </row>
    <row r="69" spans="1:7" s="32" customFormat="1" ht="23.25" customHeight="1" thickTop="1">
      <c r="A69" s="111">
        <v>85410</v>
      </c>
      <c r="B69" s="213" t="s">
        <v>92</v>
      </c>
      <c r="C69" s="164"/>
      <c r="D69" s="186"/>
      <c r="E69" s="214"/>
      <c r="F69" s="188">
        <f>SUM(F70:F77)</f>
        <v>70700</v>
      </c>
      <c r="G69" s="215">
        <f>SUM(G70:G77)</f>
        <v>39200</v>
      </c>
    </row>
    <row r="70" spans="1:7" s="32" customFormat="1" ht="15.75" customHeight="1">
      <c r="A70" s="106">
        <v>4010</v>
      </c>
      <c r="B70" s="59" t="s">
        <v>74</v>
      </c>
      <c r="C70" s="165"/>
      <c r="D70" s="63"/>
      <c r="E70" s="166"/>
      <c r="F70" s="63">
        <v>20000</v>
      </c>
      <c r="G70" s="40"/>
    </row>
    <row r="71" spans="1:7" s="32" customFormat="1" ht="15.75" customHeight="1">
      <c r="A71" s="58">
        <v>4110</v>
      </c>
      <c r="B71" s="59" t="s">
        <v>18</v>
      </c>
      <c r="C71" s="165"/>
      <c r="D71" s="63"/>
      <c r="E71" s="166"/>
      <c r="F71" s="63">
        <v>10000</v>
      </c>
      <c r="G71" s="40"/>
    </row>
    <row r="72" spans="1:7" s="32" customFormat="1" ht="15.75" customHeight="1">
      <c r="A72" s="58">
        <v>4120</v>
      </c>
      <c r="B72" s="59" t="s">
        <v>19</v>
      </c>
      <c r="C72" s="165"/>
      <c r="D72" s="63"/>
      <c r="E72" s="166"/>
      <c r="F72" s="63">
        <v>1500</v>
      </c>
      <c r="G72" s="40"/>
    </row>
    <row r="73" spans="1:7" s="32" customFormat="1" ht="15.75" customHeight="1">
      <c r="A73" s="58">
        <v>4140</v>
      </c>
      <c r="B73" s="59" t="s">
        <v>79</v>
      </c>
      <c r="C73" s="165"/>
      <c r="D73" s="63"/>
      <c r="E73" s="166"/>
      <c r="F73" s="63">
        <v>1100</v>
      </c>
      <c r="G73" s="40"/>
    </row>
    <row r="74" spans="1:7" s="32" customFormat="1" ht="15.75" customHeight="1">
      <c r="A74" s="58">
        <v>4210</v>
      </c>
      <c r="B74" s="59" t="s">
        <v>17</v>
      </c>
      <c r="C74" s="165"/>
      <c r="D74" s="63"/>
      <c r="E74" s="166"/>
      <c r="F74" s="63"/>
      <c r="G74" s="40">
        <v>39200</v>
      </c>
    </row>
    <row r="75" spans="1:7" s="32" customFormat="1" ht="15.75" customHeight="1">
      <c r="A75" s="58">
        <v>4260</v>
      </c>
      <c r="B75" s="59" t="s">
        <v>88</v>
      </c>
      <c r="C75" s="165"/>
      <c r="D75" s="63"/>
      <c r="E75" s="166"/>
      <c r="F75" s="63">
        <v>35000</v>
      </c>
      <c r="G75" s="40"/>
    </row>
    <row r="76" spans="1:7" s="32" customFormat="1" ht="15.75" customHeight="1">
      <c r="A76" s="58">
        <v>4280</v>
      </c>
      <c r="B76" s="59" t="s">
        <v>80</v>
      </c>
      <c r="C76" s="165"/>
      <c r="D76" s="63"/>
      <c r="E76" s="166"/>
      <c r="F76" s="63">
        <v>2200</v>
      </c>
      <c r="G76" s="40"/>
    </row>
    <row r="77" spans="1:7" s="32" customFormat="1" ht="15.75" customHeight="1">
      <c r="A77" s="58">
        <v>4410</v>
      </c>
      <c r="B77" s="59" t="s">
        <v>75</v>
      </c>
      <c r="C77" s="165"/>
      <c r="D77" s="63"/>
      <c r="E77" s="166"/>
      <c r="F77" s="63">
        <v>900</v>
      </c>
      <c r="G77" s="40"/>
    </row>
    <row r="78" spans="1:7" s="32" customFormat="1" ht="23.25" customHeight="1">
      <c r="A78" s="33">
        <v>85415</v>
      </c>
      <c r="B78" s="34" t="s">
        <v>93</v>
      </c>
      <c r="C78" s="35"/>
      <c r="D78" s="189"/>
      <c r="E78" s="190"/>
      <c r="F78" s="189"/>
      <c r="G78" s="45">
        <f>SUM(G79)</f>
        <v>400</v>
      </c>
    </row>
    <row r="79" spans="1:7" s="32" customFormat="1" ht="31.5" customHeight="1">
      <c r="A79" s="106">
        <v>3240</v>
      </c>
      <c r="B79" s="59" t="s">
        <v>97</v>
      </c>
      <c r="C79" s="165"/>
      <c r="D79" s="63"/>
      <c r="E79" s="166"/>
      <c r="F79" s="63"/>
      <c r="G79" s="40">
        <v>400</v>
      </c>
    </row>
    <row r="80" spans="1:7" s="32" customFormat="1" ht="19.5" customHeight="1">
      <c r="A80" s="33">
        <v>85495</v>
      </c>
      <c r="B80" s="34" t="s">
        <v>7</v>
      </c>
      <c r="C80" s="35"/>
      <c r="D80" s="189"/>
      <c r="E80" s="190"/>
      <c r="F80" s="189"/>
      <c r="G80" s="45">
        <f>SUM(G81)</f>
        <v>31100</v>
      </c>
    </row>
    <row r="81" spans="1:7" s="32" customFormat="1" ht="21.75" customHeight="1" thickBot="1">
      <c r="A81" s="106">
        <v>4300</v>
      </c>
      <c r="B81" s="59" t="s">
        <v>11</v>
      </c>
      <c r="C81" s="165"/>
      <c r="D81" s="63"/>
      <c r="E81" s="166"/>
      <c r="F81" s="63"/>
      <c r="G81" s="40">
        <v>31100</v>
      </c>
    </row>
    <row r="82" spans="1:7" s="2" customFormat="1" ht="33" customHeight="1" thickBot="1" thickTop="1">
      <c r="A82" s="47">
        <v>900</v>
      </c>
      <c r="B82" s="48" t="s">
        <v>22</v>
      </c>
      <c r="C82" s="49" t="s">
        <v>21</v>
      </c>
      <c r="D82" s="104">
        <f>D83+D89+D87</f>
        <v>113000</v>
      </c>
      <c r="E82" s="175">
        <f>E83+E89+E87</f>
        <v>113000</v>
      </c>
      <c r="F82" s="104"/>
      <c r="G82" s="105"/>
    </row>
    <row r="83" spans="1:7" s="2" customFormat="1" ht="17.25" customHeight="1" thickTop="1">
      <c r="A83" s="111">
        <v>90001</v>
      </c>
      <c r="B83" s="117" t="s">
        <v>23</v>
      </c>
      <c r="C83" s="35"/>
      <c r="D83" s="62">
        <f>SUM(D84:D84)</f>
        <v>103000</v>
      </c>
      <c r="E83" s="172"/>
      <c r="F83" s="62"/>
      <c r="G83" s="45"/>
    </row>
    <row r="84" spans="1:7" s="2" customFormat="1" ht="30.75" customHeight="1">
      <c r="A84" s="58">
        <v>6050</v>
      </c>
      <c r="B84" s="59" t="s">
        <v>38</v>
      </c>
      <c r="C84" s="116"/>
      <c r="D84" s="63">
        <f>SUM(D85:D86)</f>
        <v>103000</v>
      </c>
      <c r="E84" s="166"/>
      <c r="F84" s="63"/>
      <c r="G84" s="40"/>
    </row>
    <row r="85" spans="1:7" s="123" customFormat="1" ht="12.75" customHeight="1">
      <c r="A85" s="118"/>
      <c r="B85" s="148" t="s">
        <v>39</v>
      </c>
      <c r="C85" s="124"/>
      <c r="D85" s="121">
        <v>21000</v>
      </c>
      <c r="E85" s="173"/>
      <c r="F85" s="121"/>
      <c r="G85" s="122"/>
    </row>
    <row r="86" spans="1:7" s="123" customFormat="1" ht="13.5" customHeight="1">
      <c r="A86" s="118"/>
      <c r="B86" s="148" t="s">
        <v>40</v>
      </c>
      <c r="C86" s="124"/>
      <c r="D86" s="121">
        <v>82000</v>
      </c>
      <c r="E86" s="173"/>
      <c r="F86" s="121"/>
      <c r="G86" s="122"/>
    </row>
    <row r="87" spans="1:7" s="2" customFormat="1" ht="17.25" customHeight="1">
      <c r="A87" s="33">
        <v>90015</v>
      </c>
      <c r="B87" s="117" t="s">
        <v>94</v>
      </c>
      <c r="C87" s="35"/>
      <c r="D87" s="62"/>
      <c r="E87" s="172">
        <f>SUM(E88:E88)</f>
        <v>21000</v>
      </c>
      <c r="F87" s="62"/>
      <c r="G87" s="45"/>
    </row>
    <row r="88" spans="1:7" s="2" customFormat="1" ht="28.5" customHeight="1">
      <c r="A88" s="58">
        <v>6050</v>
      </c>
      <c r="B88" s="59" t="s">
        <v>37</v>
      </c>
      <c r="C88" s="116"/>
      <c r="D88" s="63"/>
      <c r="E88" s="166">
        <v>21000</v>
      </c>
      <c r="F88" s="63"/>
      <c r="G88" s="40"/>
    </row>
    <row r="89" spans="1:7" s="2" customFormat="1" ht="15" customHeight="1">
      <c r="A89" s="33">
        <v>90095</v>
      </c>
      <c r="B89" s="34" t="s">
        <v>7</v>
      </c>
      <c r="C89" s="35"/>
      <c r="D89" s="62">
        <f>SUM(D90:D91)</f>
        <v>10000</v>
      </c>
      <c r="E89" s="172">
        <f>SUM(E90:E91)</f>
        <v>92000</v>
      </c>
      <c r="F89" s="62"/>
      <c r="G89" s="45"/>
    </row>
    <row r="90" spans="1:7" s="2" customFormat="1" ht="45.75" customHeight="1">
      <c r="A90" s="160">
        <v>6050</v>
      </c>
      <c r="B90" s="216" t="s">
        <v>41</v>
      </c>
      <c r="C90" s="217"/>
      <c r="D90" s="66"/>
      <c r="E90" s="176">
        <v>82000</v>
      </c>
      <c r="F90" s="66"/>
      <c r="G90" s="67"/>
    </row>
    <row r="91" spans="1:7" s="2" customFormat="1" ht="75.75" customHeight="1">
      <c r="A91" s="58">
        <v>6230</v>
      </c>
      <c r="B91" s="59" t="s">
        <v>44</v>
      </c>
      <c r="C91" s="125"/>
      <c r="D91" s="63">
        <f>SUM(D92:D93)</f>
        <v>10000</v>
      </c>
      <c r="E91" s="166">
        <f>SUM(E92:E93)</f>
        <v>10000</v>
      </c>
      <c r="F91" s="63"/>
      <c r="G91" s="40"/>
    </row>
    <row r="92" spans="1:7" s="123" customFormat="1" ht="15" customHeight="1">
      <c r="A92" s="118"/>
      <c r="B92" s="119" t="s">
        <v>42</v>
      </c>
      <c r="C92" s="124"/>
      <c r="D92" s="121">
        <v>10000</v>
      </c>
      <c r="E92" s="173"/>
      <c r="F92" s="121"/>
      <c r="G92" s="122"/>
    </row>
    <row r="93" spans="1:7" s="123" customFormat="1" ht="15" customHeight="1" thickBot="1">
      <c r="A93" s="118"/>
      <c r="B93" s="119" t="s">
        <v>43</v>
      </c>
      <c r="C93" s="124"/>
      <c r="D93" s="121"/>
      <c r="E93" s="173">
        <v>10000</v>
      </c>
      <c r="F93" s="121"/>
      <c r="G93" s="122"/>
    </row>
    <row r="94" spans="1:7" s="56" customFormat="1" ht="21" customHeight="1" thickBot="1" thickTop="1">
      <c r="A94" s="50"/>
      <c r="B94" s="51" t="s">
        <v>8</v>
      </c>
      <c r="C94" s="57"/>
      <c r="D94" s="115">
        <f>D19+D23+D65+D82+D14+D30+D10+D33</f>
        <v>235154</v>
      </c>
      <c r="E94" s="177">
        <f>E19+E23+E65+E82+E14+E30+E10+E33</f>
        <v>235154</v>
      </c>
      <c r="F94" s="115">
        <f>F19+F23+F65+F82+F14+F30+F68+F33</f>
        <v>196650</v>
      </c>
      <c r="G94" s="55">
        <f>G19+G23+G65+G82+G14+G30+G68+G33</f>
        <v>196650</v>
      </c>
    </row>
    <row r="95" s="16" customFormat="1" ht="13.5" thickTop="1"/>
    <row r="96" s="16" customFormat="1" ht="12.75"/>
    <row r="97" s="16" customFormat="1" ht="12.75"/>
    <row r="98" s="16" customFormat="1" ht="12.75"/>
  </sheetData>
  <printOptions horizontalCentered="1"/>
  <pageMargins left="0" right="0" top="0.7874015748031497" bottom="0.3937007874015748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7">
      <selection activeCell="D6" sqref="D6"/>
    </sheetView>
  </sheetViews>
  <sheetFormatPr defaultColWidth="9.00390625" defaultRowHeight="12.75"/>
  <cols>
    <col min="1" max="1" width="8.00390625" style="1" customWidth="1"/>
    <col min="2" max="2" width="34.25390625" style="1" customWidth="1"/>
    <col min="3" max="3" width="7.00390625" style="1" customWidth="1"/>
    <col min="4" max="5" width="16.875" style="1" customWidth="1"/>
    <col min="6" max="16384" width="10.00390625" style="1" customWidth="1"/>
  </cols>
  <sheetData>
    <row r="1" spans="4:5" s="11" customFormat="1" ht="15.75" customHeight="1">
      <c r="D1" s="10" t="s">
        <v>28</v>
      </c>
      <c r="E1" s="10"/>
    </row>
    <row r="2" spans="1:5" s="11" customFormat="1" ht="15.75" customHeight="1">
      <c r="A2" s="27"/>
      <c r="B2" s="28"/>
      <c r="C2" s="8"/>
      <c r="D2" s="22" t="s">
        <v>122</v>
      </c>
      <c r="E2" s="22"/>
    </row>
    <row r="3" spans="1:5" s="11" customFormat="1" ht="15.75" customHeight="1">
      <c r="A3" s="27"/>
      <c r="B3" s="28"/>
      <c r="C3" s="8"/>
      <c r="D3" s="22" t="s">
        <v>14</v>
      </c>
      <c r="E3" s="22"/>
    </row>
    <row r="4" spans="1:5" s="11" customFormat="1" ht="15.75" customHeight="1">
      <c r="A4" s="27"/>
      <c r="B4" s="28"/>
      <c r="C4" s="42"/>
      <c r="D4" s="22" t="s">
        <v>64</v>
      </c>
      <c r="E4" s="22"/>
    </row>
    <row r="5" spans="1:5" s="11" customFormat="1" ht="86.25" customHeight="1">
      <c r="A5" s="6" t="s">
        <v>31</v>
      </c>
      <c r="B5" s="7"/>
      <c r="C5" s="8"/>
      <c r="D5" s="9"/>
      <c r="E5" s="9"/>
    </row>
    <row r="6" spans="1:5" s="11" customFormat="1" ht="12" customHeight="1" thickBot="1">
      <c r="A6" s="6"/>
      <c r="B6" s="7"/>
      <c r="C6" s="8"/>
      <c r="D6" s="9"/>
      <c r="E6" s="9" t="s">
        <v>10</v>
      </c>
    </row>
    <row r="7" spans="1:5" s="12" customFormat="1" ht="25.5">
      <c r="A7" s="17" t="s">
        <v>0</v>
      </c>
      <c r="B7" s="31" t="s">
        <v>1</v>
      </c>
      <c r="C7" s="18" t="s">
        <v>2</v>
      </c>
      <c r="D7" s="137" t="s">
        <v>15</v>
      </c>
      <c r="E7" s="52" t="s">
        <v>3</v>
      </c>
    </row>
    <row r="8" spans="1:5" s="12" customFormat="1" ht="12.75" customHeight="1">
      <c r="A8" s="13" t="s">
        <v>4</v>
      </c>
      <c r="B8" s="14"/>
      <c r="C8" s="15" t="s">
        <v>5</v>
      </c>
      <c r="D8" s="138" t="s">
        <v>6</v>
      </c>
      <c r="E8" s="37" t="s">
        <v>6</v>
      </c>
    </row>
    <row r="9" spans="1:5" s="21" customFormat="1" ht="12" thickBot="1">
      <c r="A9" s="29">
        <v>1</v>
      </c>
      <c r="B9" s="30">
        <v>2</v>
      </c>
      <c r="C9" s="30">
        <v>3</v>
      </c>
      <c r="D9" s="114">
        <v>4</v>
      </c>
      <c r="E9" s="38">
        <v>5</v>
      </c>
    </row>
    <row r="10" spans="1:5" s="36" customFormat="1" ht="27" customHeight="1" thickBot="1" thickTop="1">
      <c r="A10" s="47">
        <v>750</v>
      </c>
      <c r="B10" s="48" t="s">
        <v>20</v>
      </c>
      <c r="C10" s="49" t="s">
        <v>32</v>
      </c>
      <c r="D10" s="65">
        <f>D11</f>
        <v>1308</v>
      </c>
      <c r="E10" s="44">
        <f>E11</f>
        <v>1308</v>
      </c>
    </row>
    <row r="11" spans="1:5" s="36" customFormat="1" ht="29.25" customHeight="1" thickTop="1">
      <c r="A11" s="126" t="s">
        <v>33</v>
      </c>
      <c r="B11" s="127" t="s">
        <v>34</v>
      </c>
      <c r="C11" s="35"/>
      <c r="D11" s="139">
        <f>SUM(D12:D13)</f>
        <v>1308</v>
      </c>
      <c r="E11" s="64">
        <f>SUM(E12:E13)</f>
        <v>1308</v>
      </c>
    </row>
    <row r="12" spans="1:5" s="36" customFormat="1" ht="79.5" customHeight="1">
      <c r="A12" s="108" t="s">
        <v>24</v>
      </c>
      <c r="B12" s="140" t="s">
        <v>25</v>
      </c>
      <c r="C12" s="23"/>
      <c r="D12" s="141">
        <v>1308</v>
      </c>
      <c r="E12" s="142"/>
    </row>
    <row r="13" spans="1:5" s="36" customFormat="1" ht="37.5" customHeight="1" thickBot="1">
      <c r="A13" s="108" t="s">
        <v>35</v>
      </c>
      <c r="B13" s="112" t="s">
        <v>36</v>
      </c>
      <c r="C13" s="23"/>
      <c r="D13" s="143"/>
      <c r="E13" s="144">
        <v>1308</v>
      </c>
    </row>
    <row r="14" spans="1:5" s="24" customFormat="1" ht="26.25" customHeight="1" thickBot="1" thickTop="1">
      <c r="A14" s="53"/>
      <c r="B14" s="54" t="s">
        <v>8</v>
      </c>
      <c r="C14" s="145"/>
      <c r="D14" s="146">
        <f>D10</f>
        <v>1308</v>
      </c>
      <c r="E14" s="39">
        <f>E10</f>
        <v>1308</v>
      </c>
    </row>
    <row r="15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89"/>
  <sheetViews>
    <sheetView tabSelected="1" workbookViewId="0" topLeftCell="A1">
      <selection activeCell="D3" sqref="D3"/>
    </sheetView>
  </sheetViews>
  <sheetFormatPr defaultColWidth="9.125" defaultRowHeight="12.75"/>
  <cols>
    <col min="1" max="1" width="3.75390625" style="221" customWidth="1"/>
    <col min="2" max="2" width="6.375" style="222" customWidth="1"/>
    <col min="3" max="3" width="50.625" style="221" customWidth="1"/>
    <col min="4" max="5" width="13.75390625" style="223" customWidth="1"/>
    <col min="6" max="6" width="10.875" style="221" customWidth="1"/>
    <col min="7" max="7" width="11.75390625" style="221" customWidth="1"/>
    <col min="8" max="8" width="14.375" style="221" customWidth="1"/>
    <col min="9" max="16384" width="9.125" style="221" customWidth="1"/>
  </cols>
  <sheetData>
    <row r="1" ht="12.75">
      <c r="D1" s="10" t="s">
        <v>98</v>
      </c>
    </row>
    <row r="2" ht="12.75">
      <c r="D2" s="22" t="s">
        <v>122</v>
      </c>
    </row>
    <row r="3" spans="2:6" s="224" customFormat="1" ht="15.75" customHeight="1">
      <c r="B3" s="225"/>
      <c r="D3" s="22" t="s">
        <v>14</v>
      </c>
      <c r="F3" s="226"/>
    </row>
    <row r="4" spans="2:4" s="224" customFormat="1" ht="15.75" customHeight="1">
      <c r="B4" s="225"/>
      <c r="D4" s="22" t="s">
        <v>99</v>
      </c>
    </row>
    <row r="5" spans="2:5" s="224" customFormat="1" ht="39.75" customHeight="1">
      <c r="B5" s="225"/>
      <c r="D5" s="227"/>
      <c r="E5" s="223"/>
    </row>
    <row r="6" spans="3:4" ht="16.5">
      <c r="C6" s="228" t="s">
        <v>100</v>
      </c>
      <c r="D6" s="229"/>
    </row>
    <row r="7" spans="3:4" ht="16.5">
      <c r="C7" s="230" t="s">
        <v>101</v>
      </c>
      <c r="D7" s="229"/>
    </row>
    <row r="8" spans="3:4" ht="17.25" customHeight="1">
      <c r="C8" s="230" t="s">
        <v>102</v>
      </c>
      <c r="D8" s="229"/>
    </row>
    <row r="9" spans="3:4" ht="15.75" customHeight="1">
      <c r="C9" s="230" t="s">
        <v>103</v>
      </c>
      <c r="D9" s="229"/>
    </row>
    <row r="10" spans="3:5" ht="27.75" customHeight="1" thickBot="1">
      <c r="C10" s="231"/>
      <c r="D10" s="232"/>
      <c r="E10" s="233" t="s">
        <v>10</v>
      </c>
    </row>
    <row r="11" spans="1:5" s="239" customFormat="1" ht="21" customHeight="1">
      <c r="A11" s="234" t="s">
        <v>104</v>
      </c>
      <c r="B11" s="235" t="s">
        <v>105</v>
      </c>
      <c r="C11" s="236" t="s">
        <v>106</v>
      </c>
      <c r="D11" s="237" t="s">
        <v>107</v>
      </c>
      <c r="E11" s="238"/>
    </row>
    <row r="12" spans="1:5" s="245" customFormat="1" ht="29.25" customHeight="1">
      <c r="A12" s="240"/>
      <c r="B12" s="241" t="s">
        <v>108</v>
      </c>
      <c r="C12" s="242"/>
      <c r="D12" s="243" t="s">
        <v>9</v>
      </c>
      <c r="E12" s="244" t="s">
        <v>6</v>
      </c>
    </row>
    <row r="13" spans="1:5" s="250" customFormat="1" ht="9.75" customHeight="1" thickBot="1">
      <c r="A13" s="246" t="s">
        <v>109</v>
      </c>
      <c r="B13" s="247">
        <v>2</v>
      </c>
      <c r="C13" s="247">
        <v>3</v>
      </c>
      <c r="D13" s="248">
        <v>4</v>
      </c>
      <c r="E13" s="249">
        <v>5</v>
      </c>
    </row>
    <row r="14" spans="1:5" s="256" customFormat="1" ht="39.75" customHeight="1" thickBot="1" thickTop="1">
      <c r="A14" s="251" t="s">
        <v>110</v>
      </c>
      <c r="B14" s="252" t="s">
        <v>111</v>
      </c>
      <c r="C14" s="253" t="s">
        <v>112</v>
      </c>
      <c r="D14" s="254">
        <f>D15</f>
        <v>1000</v>
      </c>
      <c r="E14" s="255">
        <f>E15</f>
        <v>1000</v>
      </c>
    </row>
    <row r="15" spans="1:5" s="262" customFormat="1" ht="24" customHeight="1" thickTop="1">
      <c r="A15" s="257" t="s">
        <v>113</v>
      </c>
      <c r="B15" s="258" t="s">
        <v>114</v>
      </c>
      <c r="C15" s="259"/>
      <c r="D15" s="260">
        <f>SUM(D16:D18)</f>
        <v>1000</v>
      </c>
      <c r="E15" s="261">
        <f>SUM(E16:E18)</f>
        <v>1000</v>
      </c>
    </row>
    <row r="16" spans="1:5" s="259" customFormat="1" ht="61.5" customHeight="1">
      <c r="A16" s="263"/>
      <c r="B16" s="264" t="s">
        <v>115</v>
      </c>
      <c r="C16" s="265" t="s">
        <v>116</v>
      </c>
      <c r="D16" s="266">
        <v>1000</v>
      </c>
      <c r="E16" s="267"/>
    </row>
    <row r="17" spans="1:5" s="259" customFormat="1" ht="49.5" customHeight="1">
      <c r="A17" s="263"/>
      <c r="B17" s="268" t="s">
        <v>117</v>
      </c>
      <c r="C17" s="265" t="s">
        <v>118</v>
      </c>
      <c r="D17" s="266"/>
      <c r="E17" s="267">
        <v>400</v>
      </c>
    </row>
    <row r="18" spans="1:5" s="272" customFormat="1" ht="41.25" customHeight="1" thickBot="1">
      <c r="A18" s="269"/>
      <c r="B18" s="264" t="s">
        <v>12</v>
      </c>
      <c r="C18" s="270" t="s">
        <v>119</v>
      </c>
      <c r="D18" s="266"/>
      <c r="E18" s="271">
        <v>600</v>
      </c>
    </row>
    <row r="19" spans="1:5" ht="34.5" customHeight="1" thickBot="1" thickTop="1">
      <c r="A19" s="273" t="s">
        <v>120</v>
      </c>
      <c r="B19" s="274" t="s">
        <v>121</v>
      </c>
      <c r="C19" s="275"/>
      <c r="D19" s="276">
        <f>D14</f>
        <v>1000</v>
      </c>
      <c r="E19" s="277">
        <f>E14</f>
        <v>1000</v>
      </c>
    </row>
    <row r="20" ht="13.5" thickTop="1">
      <c r="A20" s="278"/>
    </row>
    <row r="21" ht="12.75">
      <c r="A21" s="278"/>
    </row>
    <row r="22" ht="15.75">
      <c r="A22" s="279"/>
    </row>
    <row r="23" ht="12.75">
      <c r="A23" s="280"/>
    </row>
    <row r="24" ht="12.75">
      <c r="A24" s="280"/>
    </row>
    <row r="25" ht="12.75">
      <c r="A25" s="280"/>
    </row>
    <row r="26" ht="12.75">
      <c r="A26" s="281"/>
    </row>
    <row r="27" ht="12.75">
      <c r="A27" s="281"/>
    </row>
    <row r="28" ht="12.75">
      <c r="A28" s="281"/>
    </row>
    <row r="29" ht="12.75">
      <c r="A29" s="281"/>
    </row>
    <row r="30" ht="12.75">
      <c r="A30" s="281"/>
    </row>
    <row r="31" ht="12.75">
      <c r="A31" s="281"/>
    </row>
    <row r="32" ht="12.75">
      <c r="A32" s="281"/>
    </row>
    <row r="33" ht="12.75">
      <c r="A33" s="281"/>
    </row>
    <row r="34" ht="12.75">
      <c r="A34" s="281"/>
    </row>
    <row r="35" ht="12.75">
      <c r="A35" s="281"/>
    </row>
    <row r="36" ht="12.75">
      <c r="A36" s="281"/>
    </row>
    <row r="37" ht="12.75">
      <c r="A37" s="281"/>
    </row>
    <row r="38" ht="12.75">
      <c r="A38" s="281"/>
    </row>
    <row r="39" ht="12.75">
      <c r="A39" s="281"/>
    </row>
    <row r="40" ht="12.75">
      <c r="A40" s="281"/>
    </row>
    <row r="41" ht="12.75">
      <c r="A41" s="281"/>
    </row>
    <row r="42" ht="12.75">
      <c r="A42" s="281"/>
    </row>
    <row r="43" ht="12.75">
      <c r="A43" s="281"/>
    </row>
    <row r="44" ht="12.75">
      <c r="A44" s="281"/>
    </row>
    <row r="45" ht="12.75">
      <c r="A45" s="281"/>
    </row>
    <row r="46" ht="12.75">
      <c r="A46" s="281"/>
    </row>
    <row r="47" ht="12.75">
      <c r="A47" s="281"/>
    </row>
    <row r="48" ht="12.75">
      <c r="A48" s="281"/>
    </row>
    <row r="49" ht="12.75">
      <c r="A49" s="281"/>
    </row>
    <row r="50" ht="12.75">
      <c r="A50" s="281"/>
    </row>
    <row r="51" ht="12.75">
      <c r="A51" s="281"/>
    </row>
    <row r="52" ht="12.75">
      <c r="A52" s="281"/>
    </row>
    <row r="53" ht="12.75">
      <c r="A53" s="281"/>
    </row>
    <row r="54" ht="12.75">
      <c r="A54" s="281"/>
    </row>
    <row r="55" ht="12.75">
      <c r="A55" s="281"/>
    </row>
    <row r="56" ht="12.75">
      <c r="A56" s="281"/>
    </row>
    <row r="57" ht="12.75">
      <c r="A57" s="281"/>
    </row>
    <row r="58" ht="12.75">
      <c r="A58" s="281"/>
    </row>
    <row r="59" ht="12.75">
      <c r="A59" s="281"/>
    </row>
    <row r="60" ht="12.75">
      <c r="A60" s="281"/>
    </row>
    <row r="61" ht="12.75">
      <c r="A61" s="281"/>
    </row>
    <row r="62" ht="12.75">
      <c r="A62" s="281"/>
    </row>
    <row r="63" ht="12.75">
      <c r="A63" s="281"/>
    </row>
    <row r="64" ht="12.75">
      <c r="A64" s="281"/>
    </row>
    <row r="65" ht="12.75">
      <c r="A65" s="281"/>
    </row>
    <row r="66" ht="12.75">
      <c r="A66" s="281"/>
    </row>
    <row r="67" ht="12.75">
      <c r="A67" s="281"/>
    </row>
    <row r="68" ht="12.75">
      <c r="A68" s="281"/>
    </row>
    <row r="69" ht="12.75">
      <c r="A69" s="281"/>
    </row>
    <row r="70" ht="12.75">
      <c r="A70" s="281"/>
    </row>
    <row r="71" ht="12.75">
      <c r="A71" s="281"/>
    </row>
    <row r="72" ht="12.75">
      <c r="A72" s="281"/>
    </row>
    <row r="73" ht="12.75">
      <c r="A73" s="281"/>
    </row>
    <row r="74" ht="12.75">
      <c r="A74" s="281"/>
    </row>
    <row r="75" ht="12.75">
      <c r="A75" s="281"/>
    </row>
    <row r="76" ht="12.75">
      <c r="A76" s="281"/>
    </row>
    <row r="77" ht="12.75">
      <c r="A77" s="281"/>
    </row>
    <row r="78" ht="12.75">
      <c r="A78" s="281"/>
    </row>
    <row r="79" ht="12.75">
      <c r="A79" s="281"/>
    </row>
    <row r="80" ht="12.75">
      <c r="A80" s="281"/>
    </row>
    <row r="81" ht="12.75">
      <c r="A81" s="281"/>
    </row>
    <row r="82" ht="12.75">
      <c r="A82" s="281"/>
    </row>
    <row r="83" ht="12.75">
      <c r="A83" s="281"/>
    </row>
    <row r="84" ht="12.75">
      <c r="A84" s="281"/>
    </row>
    <row r="85" ht="12.75">
      <c r="A85" s="281"/>
    </row>
    <row r="86" ht="12.75">
      <c r="A86" s="281"/>
    </row>
    <row r="87" ht="12.75">
      <c r="A87" s="281"/>
    </row>
    <row r="88" ht="12.75">
      <c r="A88" s="281"/>
    </row>
    <row r="89" ht="12.75">
      <c r="A89" s="281"/>
    </row>
    <row r="90" ht="12.75">
      <c r="A90" s="281"/>
    </row>
    <row r="91" ht="12.75">
      <c r="A91" s="281"/>
    </row>
    <row r="92" ht="12.75">
      <c r="A92" s="281"/>
    </row>
    <row r="93" ht="12.75">
      <c r="A93" s="281"/>
    </row>
    <row r="94" ht="12.75">
      <c r="A94" s="281"/>
    </row>
    <row r="95" ht="12.75">
      <c r="A95" s="281"/>
    </row>
    <row r="96" ht="12.75">
      <c r="A96" s="281"/>
    </row>
    <row r="97" ht="12.75">
      <c r="A97" s="281"/>
    </row>
    <row r="98" ht="12.75">
      <c r="A98" s="281"/>
    </row>
    <row r="99" ht="12.75">
      <c r="A99" s="281"/>
    </row>
    <row r="100" ht="12.75">
      <c r="A100" s="281"/>
    </row>
    <row r="101" ht="12.75">
      <c r="A101" s="281"/>
    </row>
    <row r="102" ht="12.75">
      <c r="A102" s="281"/>
    </row>
    <row r="103" ht="12.75">
      <c r="A103" s="281"/>
    </row>
    <row r="104" ht="12.75">
      <c r="A104" s="281"/>
    </row>
    <row r="105" ht="12.75">
      <c r="A105" s="281"/>
    </row>
    <row r="106" ht="12.75">
      <c r="A106" s="281"/>
    </row>
    <row r="107" ht="12.75">
      <c r="A107" s="281"/>
    </row>
    <row r="108" ht="12.75">
      <c r="A108" s="281"/>
    </row>
    <row r="109" ht="12.75">
      <c r="A109" s="281"/>
    </row>
    <row r="110" ht="12.75">
      <c r="A110" s="281"/>
    </row>
    <row r="111" ht="12.75">
      <c r="A111" s="281"/>
    </row>
    <row r="112" ht="12.75">
      <c r="A112" s="281"/>
    </row>
    <row r="113" ht="12.75">
      <c r="A113" s="281"/>
    </row>
    <row r="114" ht="12.75">
      <c r="A114" s="281"/>
    </row>
    <row r="115" ht="12.75">
      <c r="A115" s="281"/>
    </row>
    <row r="116" ht="12.75">
      <c r="A116" s="281"/>
    </row>
    <row r="117" ht="12.75">
      <c r="A117" s="281"/>
    </row>
    <row r="118" ht="12.75">
      <c r="A118" s="281"/>
    </row>
    <row r="119" ht="12.75">
      <c r="A119" s="281"/>
    </row>
    <row r="120" ht="12.75">
      <c r="A120" s="281"/>
    </row>
    <row r="121" ht="12.75">
      <c r="A121" s="281"/>
    </row>
    <row r="122" ht="12.75">
      <c r="A122" s="281"/>
    </row>
    <row r="123" ht="12.75">
      <c r="A123" s="281"/>
    </row>
    <row r="124" ht="12.75">
      <c r="A124" s="281"/>
    </row>
    <row r="125" ht="12.75">
      <c r="A125" s="281"/>
    </row>
    <row r="126" ht="12.75">
      <c r="A126" s="281"/>
    </row>
    <row r="127" ht="12.75">
      <c r="A127" s="281"/>
    </row>
    <row r="128" ht="12.75">
      <c r="A128" s="281"/>
    </row>
    <row r="129" ht="12.75">
      <c r="A129" s="281"/>
    </row>
    <row r="130" ht="12.75">
      <c r="A130" s="281"/>
    </row>
    <row r="131" ht="12.75">
      <c r="A131" s="281"/>
    </row>
    <row r="132" ht="12.75">
      <c r="A132" s="281"/>
    </row>
    <row r="133" ht="12.75">
      <c r="A133" s="281"/>
    </row>
    <row r="134" ht="12.75">
      <c r="A134" s="281"/>
    </row>
    <row r="135" ht="12.75">
      <c r="A135" s="281"/>
    </row>
    <row r="136" ht="12.75">
      <c r="A136" s="281"/>
    </row>
    <row r="137" ht="12.75">
      <c r="A137" s="281"/>
    </row>
    <row r="138" ht="12.75">
      <c r="A138" s="281"/>
    </row>
    <row r="139" ht="12.75">
      <c r="A139" s="281"/>
    </row>
    <row r="140" ht="12.75">
      <c r="A140" s="281"/>
    </row>
    <row r="141" ht="12.75">
      <c r="A141" s="281"/>
    </row>
    <row r="142" ht="12.75">
      <c r="A142" s="281"/>
    </row>
    <row r="143" ht="12.75">
      <c r="A143" s="281"/>
    </row>
    <row r="144" ht="12.75">
      <c r="A144" s="281"/>
    </row>
    <row r="145" ht="12.75">
      <c r="A145" s="281"/>
    </row>
    <row r="146" ht="12.75">
      <c r="A146" s="281"/>
    </row>
    <row r="147" ht="12.75">
      <c r="A147" s="281"/>
    </row>
    <row r="148" ht="12.75">
      <c r="A148" s="281"/>
    </row>
    <row r="149" ht="12.75">
      <c r="A149" s="281"/>
    </row>
    <row r="150" ht="12.75">
      <c r="A150" s="281"/>
    </row>
    <row r="151" ht="12.75">
      <c r="A151" s="281"/>
    </row>
    <row r="152" ht="12.75">
      <c r="A152" s="281"/>
    </row>
    <row r="153" ht="12.75">
      <c r="A153" s="281"/>
    </row>
    <row r="154" ht="12.75">
      <c r="A154" s="281"/>
    </row>
    <row r="155" ht="12.75">
      <c r="A155" s="281"/>
    </row>
    <row r="156" ht="12.75">
      <c r="A156" s="281"/>
    </row>
    <row r="157" ht="12.75">
      <c r="A157" s="281"/>
    </row>
    <row r="158" ht="12.75">
      <c r="A158" s="281"/>
    </row>
    <row r="159" ht="12.75">
      <c r="A159" s="281"/>
    </row>
    <row r="160" ht="12.75">
      <c r="A160" s="281"/>
    </row>
    <row r="161" ht="12.75">
      <c r="A161" s="281"/>
    </row>
    <row r="162" ht="12.75">
      <c r="A162" s="281"/>
    </row>
    <row r="163" ht="12.75">
      <c r="A163" s="281"/>
    </row>
    <row r="164" ht="12.75">
      <c r="A164" s="281"/>
    </row>
    <row r="165" ht="12.75">
      <c r="A165" s="281"/>
    </row>
    <row r="166" ht="12.75">
      <c r="A166" s="281"/>
    </row>
    <row r="167" ht="12.75">
      <c r="A167" s="281"/>
    </row>
    <row r="168" ht="12.75">
      <c r="A168" s="281"/>
    </row>
    <row r="169" ht="12.75">
      <c r="A169" s="281"/>
    </row>
    <row r="170" ht="12.75">
      <c r="A170" s="281"/>
    </row>
    <row r="171" ht="12.75">
      <c r="A171" s="281"/>
    </row>
    <row r="172" ht="12.75">
      <c r="A172" s="281"/>
    </row>
    <row r="173" ht="12.75">
      <c r="A173" s="281"/>
    </row>
    <row r="174" ht="12.75">
      <c r="A174" s="281"/>
    </row>
    <row r="175" ht="12.75">
      <c r="A175" s="281"/>
    </row>
    <row r="176" ht="12.75">
      <c r="A176" s="281"/>
    </row>
    <row r="177" ht="12.75">
      <c r="A177" s="281"/>
    </row>
    <row r="178" ht="12.75">
      <c r="A178" s="281"/>
    </row>
    <row r="179" ht="12.75">
      <c r="A179" s="281"/>
    </row>
    <row r="180" ht="12.75">
      <c r="A180" s="281"/>
    </row>
    <row r="181" ht="12.75">
      <c r="A181" s="281"/>
    </row>
    <row r="182" ht="12.75">
      <c r="A182" s="281"/>
    </row>
    <row r="183" ht="12.75">
      <c r="A183" s="281"/>
    </row>
    <row r="184" ht="12.75">
      <c r="A184" s="281"/>
    </row>
    <row r="185" ht="12.75">
      <c r="A185" s="281"/>
    </row>
    <row r="186" ht="12.75">
      <c r="A186" s="281"/>
    </row>
    <row r="187" ht="12.75">
      <c r="A187" s="281"/>
    </row>
    <row r="188" ht="12.75">
      <c r="A188" s="281"/>
    </row>
    <row r="189" ht="12.75">
      <c r="A189" s="281"/>
    </row>
    <row r="190" ht="12.75">
      <c r="A190" s="281"/>
    </row>
    <row r="191" ht="12.75">
      <c r="A191" s="281"/>
    </row>
    <row r="192" ht="12.75">
      <c r="A192" s="281"/>
    </row>
    <row r="193" ht="12.75">
      <c r="A193" s="281"/>
    </row>
    <row r="194" ht="12.75">
      <c r="A194" s="281"/>
    </row>
    <row r="195" ht="12.75">
      <c r="A195" s="281"/>
    </row>
    <row r="196" ht="12.75">
      <c r="A196" s="281"/>
    </row>
    <row r="197" ht="12.75">
      <c r="A197" s="281"/>
    </row>
    <row r="198" ht="12.75">
      <c r="A198" s="281"/>
    </row>
    <row r="199" ht="12.75">
      <c r="A199" s="281"/>
    </row>
    <row r="200" ht="12.75">
      <c r="A200" s="281"/>
    </row>
    <row r="201" ht="12.75">
      <c r="A201" s="281"/>
    </row>
    <row r="202" ht="12.75">
      <c r="A202" s="281"/>
    </row>
    <row r="203" ht="12.75">
      <c r="A203" s="281"/>
    </row>
    <row r="204" ht="12.75">
      <c r="A204" s="281"/>
    </row>
    <row r="205" ht="12.75">
      <c r="A205" s="281"/>
    </row>
    <row r="206" ht="12.75">
      <c r="A206" s="281"/>
    </row>
    <row r="207" ht="12.75">
      <c r="A207" s="281"/>
    </row>
    <row r="208" ht="12.75">
      <c r="A208" s="281"/>
    </row>
    <row r="209" ht="12.75">
      <c r="A209" s="281"/>
    </row>
    <row r="210" ht="12.75">
      <c r="A210" s="281"/>
    </row>
    <row r="211" ht="12.75">
      <c r="A211" s="281"/>
    </row>
    <row r="212" ht="12.75">
      <c r="A212" s="281"/>
    </row>
    <row r="213" ht="12.75">
      <c r="A213" s="281"/>
    </row>
    <row r="214" ht="12.75">
      <c r="A214" s="281"/>
    </row>
    <row r="215" ht="12.75">
      <c r="A215" s="281"/>
    </row>
    <row r="216" ht="12.75">
      <c r="A216" s="281"/>
    </row>
    <row r="217" ht="12.75">
      <c r="A217" s="281"/>
    </row>
    <row r="218" ht="12.75">
      <c r="A218" s="281"/>
    </row>
    <row r="219" ht="12.75">
      <c r="A219" s="281"/>
    </row>
    <row r="220" ht="12.75">
      <c r="A220" s="281"/>
    </row>
    <row r="221" ht="12.75">
      <c r="A221" s="281"/>
    </row>
    <row r="222" ht="12.75">
      <c r="A222" s="281"/>
    </row>
    <row r="223" ht="12.75">
      <c r="A223" s="281"/>
    </row>
    <row r="224" ht="12.75">
      <c r="A224" s="281"/>
    </row>
    <row r="225" ht="12.75">
      <c r="A225" s="281"/>
    </row>
    <row r="226" ht="12.75">
      <c r="A226" s="281"/>
    </row>
    <row r="227" ht="12.75">
      <c r="A227" s="281"/>
    </row>
    <row r="228" ht="12.75">
      <c r="A228" s="281"/>
    </row>
    <row r="229" ht="12.75">
      <c r="A229" s="281"/>
    </row>
    <row r="230" ht="12.75">
      <c r="A230" s="281"/>
    </row>
    <row r="231" ht="12.75">
      <c r="A231" s="281"/>
    </row>
    <row r="232" ht="12.75">
      <c r="A232" s="281"/>
    </row>
    <row r="233" ht="12.75">
      <c r="A233" s="281"/>
    </row>
    <row r="234" ht="12.75">
      <c r="A234" s="281"/>
    </row>
    <row r="235" ht="12.75">
      <c r="A235" s="281"/>
    </row>
    <row r="236" ht="12.75">
      <c r="A236" s="281"/>
    </row>
    <row r="237" ht="12.75">
      <c r="A237" s="281"/>
    </row>
    <row r="238" ht="12.75">
      <c r="A238" s="281"/>
    </row>
    <row r="239" ht="12.75">
      <c r="A239" s="281"/>
    </row>
    <row r="240" ht="12.75">
      <c r="A240" s="281"/>
    </row>
    <row r="241" ht="12.75">
      <c r="A241" s="281"/>
    </row>
    <row r="242" ht="12.75">
      <c r="A242" s="281"/>
    </row>
    <row r="243" ht="12.75">
      <c r="A243" s="281"/>
    </row>
    <row r="244" ht="12.75">
      <c r="A244" s="281"/>
    </row>
    <row r="245" ht="12.75">
      <c r="A245" s="281"/>
    </row>
    <row r="246" ht="12.75">
      <c r="A246" s="281"/>
    </row>
    <row r="247" ht="12.75">
      <c r="A247" s="281"/>
    </row>
    <row r="248" ht="12.75">
      <c r="A248" s="281"/>
    </row>
    <row r="249" ht="12.75">
      <c r="A249" s="281"/>
    </row>
    <row r="250" ht="12.75">
      <c r="A250" s="281"/>
    </row>
    <row r="251" ht="12.75">
      <c r="A251" s="281"/>
    </row>
    <row r="252" ht="12.75">
      <c r="A252" s="281"/>
    </row>
    <row r="253" ht="12.75">
      <c r="A253" s="281"/>
    </row>
    <row r="254" ht="12.75">
      <c r="A254" s="281"/>
    </row>
    <row r="255" ht="12.75">
      <c r="A255" s="281"/>
    </row>
    <row r="256" ht="12.75">
      <c r="A256" s="281"/>
    </row>
    <row r="257" ht="12.75">
      <c r="A257" s="281"/>
    </row>
    <row r="258" ht="12.75">
      <c r="A258" s="281"/>
    </row>
    <row r="259" ht="12.75">
      <c r="A259" s="281"/>
    </row>
    <row r="260" ht="12.75">
      <c r="A260" s="281"/>
    </row>
    <row r="261" ht="12.75">
      <c r="A261" s="281"/>
    </row>
    <row r="262" ht="12.75">
      <c r="A262" s="281"/>
    </row>
    <row r="263" ht="12.75">
      <c r="A263" s="281"/>
    </row>
    <row r="264" ht="12.75">
      <c r="A264" s="281"/>
    </row>
    <row r="265" ht="12.75">
      <c r="A265" s="281"/>
    </row>
    <row r="266" ht="12.75">
      <c r="A266" s="281"/>
    </row>
    <row r="267" ht="12.75">
      <c r="A267" s="281"/>
    </row>
    <row r="268" ht="12.75">
      <c r="A268" s="281"/>
    </row>
    <row r="269" ht="12.75">
      <c r="A269" s="281"/>
    </row>
    <row r="270" ht="12.75">
      <c r="A270" s="281"/>
    </row>
    <row r="271" ht="12.75">
      <c r="A271" s="281"/>
    </row>
    <row r="272" ht="12.75">
      <c r="A272" s="281"/>
    </row>
    <row r="273" ht="12.75">
      <c r="A273" s="281"/>
    </row>
    <row r="274" ht="12.75">
      <c r="A274" s="281"/>
    </row>
    <row r="275" ht="12.75">
      <c r="A275" s="281"/>
    </row>
    <row r="276" ht="12.75">
      <c r="A276" s="281"/>
    </row>
    <row r="277" ht="12.75">
      <c r="A277" s="281"/>
    </row>
    <row r="278" ht="12.75">
      <c r="A278" s="281"/>
    </row>
    <row r="279" ht="12.75">
      <c r="A279" s="281"/>
    </row>
    <row r="280" ht="12.75">
      <c r="A280" s="281"/>
    </row>
    <row r="281" ht="12.75">
      <c r="A281" s="281"/>
    </row>
    <row r="282" ht="12.75">
      <c r="A282" s="281"/>
    </row>
    <row r="283" ht="12.75">
      <c r="A283" s="281"/>
    </row>
    <row r="284" ht="12.75">
      <c r="A284" s="281"/>
    </row>
    <row r="285" ht="12.75">
      <c r="A285" s="281"/>
    </row>
    <row r="286" ht="12.75">
      <c r="A286" s="281"/>
    </row>
    <row r="287" ht="12.75">
      <c r="A287" s="281"/>
    </row>
    <row r="288" ht="12.75">
      <c r="A288" s="281"/>
    </row>
    <row r="289" ht="12.75">
      <c r="A289" s="281"/>
    </row>
    <row r="290" ht="12.75">
      <c r="A290" s="281"/>
    </row>
    <row r="291" ht="12.75">
      <c r="A291" s="281"/>
    </row>
    <row r="292" ht="12.75">
      <c r="A292" s="281"/>
    </row>
    <row r="293" ht="12.75">
      <c r="A293" s="281"/>
    </row>
    <row r="294" ht="12.75">
      <c r="A294" s="281"/>
    </row>
    <row r="295" ht="12.75">
      <c r="A295" s="281"/>
    </row>
    <row r="296" ht="12.75">
      <c r="A296" s="281"/>
    </row>
    <row r="297" ht="12.75">
      <c r="A297" s="281"/>
    </row>
    <row r="298" ht="12.75">
      <c r="A298" s="281"/>
    </row>
    <row r="299" ht="12.75">
      <c r="A299" s="281"/>
    </row>
    <row r="300" ht="12.75">
      <c r="A300" s="281"/>
    </row>
    <row r="301" ht="12.75">
      <c r="A301" s="281"/>
    </row>
    <row r="302" ht="12.75">
      <c r="A302" s="281"/>
    </row>
    <row r="303" ht="12.75">
      <c r="A303" s="281"/>
    </row>
    <row r="304" ht="12.75">
      <c r="A304" s="281"/>
    </row>
    <row r="305" ht="12.75">
      <c r="A305" s="281"/>
    </row>
    <row r="306" ht="12.75">
      <c r="A306" s="281"/>
    </row>
    <row r="307" ht="12.75">
      <c r="A307" s="281"/>
    </row>
    <row r="308" ht="12.75">
      <c r="A308" s="281"/>
    </row>
    <row r="309" ht="12.75">
      <c r="A309" s="281"/>
    </row>
    <row r="310" ht="12.75">
      <c r="A310" s="281"/>
    </row>
    <row r="311" ht="12.75">
      <c r="A311" s="281"/>
    </row>
    <row r="312" ht="12.75">
      <c r="A312" s="281"/>
    </row>
    <row r="313" ht="12.75">
      <c r="A313" s="281"/>
    </row>
    <row r="314" ht="12.75">
      <c r="A314" s="281"/>
    </row>
    <row r="315" ht="12.75">
      <c r="A315" s="281"/>
    </row>
    <row r="316" ht="12.75">
      <c r="A316" s="281"/>
    </row>
    <row r="317" ht="12.75">
      <c r="A317" s="281"/>
    </row>
    <row r="318" ht="12.75">
      <c r="A318" s="281"/>
    </row>
    <row r="319" ht="12.75">
      <c r="A319" s="281"/>
    </row>
    <row r="320" ht="12.75">
      <c r="A320" s="281"/>
    </row>
    <row r="321" ht="12.75">
      <c r="A321" s="281"/>
    </row>
    <row r="322" ht="12.75">
      <c r="A322" s="281"/>
    </row>
    <row r="323" ht="12.75">
      <c r="A323" s="281"/>
    </row>
    <row r="324" ht="12.75">
      <c r="A324" s="281"/>
    </row>
    <row r="325" ht="12.75">
      <c r="A325" s="281"/>
    </row>
    <row r="326" ht="12.75">
      <c r="A326" s="281"/>
    </row>
    <row r="327" ht="12.75">
      <c r="A327" s="281"/>
    </row>
    <row r="328" ht="12.75">
      <c r="A328" s="281"/>
    </row>
    <row r="329" ht="12.75">
      <c r="A329" s="281"/>
    </row>
    <row r="330" ht="12.75">
      <c r="A330" s="281"/>
    </row>
    <row r="331" ht="12.75">
      <c r="A331" s="281"/>
    </row>
    <row r="332" ht="12.75">
      <c r="A332" s="281"/>
    </row>
    <row r="333" ht="12.75">
      <c r="A333" s="281"/>
    </row>
    <row r="334" ht="12.75">
      <c r="A334" s="281"/>
    </row>
    <row r="335" ht="12.75">
      <c r="A335" s="281"/>
    </row>
    <row r="336" ht="12.75">
      <c r="A336" s="281"/>
    </row>
    <row r="337" ht="12.75">
      <c r="A337" s="281"/>
    </row>
    <row r="338" ht="12.75">
      <c r="A338" s="281"/>
    </row>
    <row r="339" ht="12.75">
      <c r="A339" s="281"/>
    </row>
    <row r="340" ht="12.75">
      <c r="A340" s="281"/>
    </row>
    <row r="341" ht="12.75">
      <c r="A341" s="281"/>
    </row>
    <row r="342" ht="12.75">
      <c r="A342" s="281"/>
    </row>
    <row r="343" ht="12.75">
      <c r="A343" s="281"/>
    </row>
    <row r="344" ht="12.75">
      <c r="A344" s="281"/>
    </row>
    <row r="345" ht="12.75">
      <c r="A345" s="281"/>
    </row>
    <row r="346" ht="12.75">
      <c r="A346" s="281"/>
    </row>
    <row r="347" ht="12.75">
      <c r="A347" s="281"/>
    </row>
    <row r="348" ht="12.75">
      <c r="A348" s="281"/>
    </row>
    <row r="349" ht="12.75">
      <c r="A349" s="281"/>
    </row>
    <row r="350" ht="12.75">
      <c r="A350" s="281"/>
    </row>
    <row r="351" ht="12.75">
      <c r="A351" s="281"/>
    </row>
    <row r="352" ht="12.75">
      <c r="A352" s="281"/>
    </row>
    <row r="353" ht="12.75">
      <c r="A353" s="281"/>
    </row>
    <row r="354" ht="12.75">
      <c r="A354" s="281"/>
    </row>
    <row r="355" ht="12.75">
      <c r="A355" s="281"/>
    </row>
    <row r="356" ht="12.75">
      <c r="A356" s="281"/>
    </row>
    <row r="357" ht="12.75">
      <c r="A357" s="281"/>
    </row>
    <row r="358" ht="12.75">
      <c r="A358" s="281"/>
    </row>
    <row r="359" ht="12.75">
      <c r="A359" s="281"/>
    </row>
    <row r="360" ht="12.75">
      <c r="A360" s="281"/>
    </row>
    <row r="361" ht="12.75">
      <c r="A361" s="281"/>
    </row>
    <row r="362" ht="12.75">
      <c r="A362" s="281"/>
    </row>
    <row r="363" ht="12.75">
      <c r="A363" s="281"/>
    </row>
    <row r="364" ht="12.75">
      <c r="A364" s="281"/>
    </row>
    <row r="365" ht="12.75">
      <c r="A365" s="281"/>
    </row>
    <row r="366" ht="12.75">
      <c r="A366" s="281"/>
    </row>
    <row r="367" ht="12.75">
      <c r="A367" s="281"/>
    </row>
    <row r="368" ht="12.75">
      <c r="A368" s="281"/>
    </row>
    <row r="369" ht="12.75">
      <c r="A369" s="281"/>
    </row>
    <row r="370" ht="12.75">
      <c r="A370" s="281"/>
    </row>
    <row r="371" ht="12.75">
      <c r="A371" s="281"/>
    </row>
    <row r="372" ht="12.75">
      <c r="A372" s="281"/>
    </row>
    <row r="373" ht="12.75">
      <c r="A373" s="281"/>
    </row>
    <row r="374" ht="12.75">
      <c r="A374" s="281"/>
    </row>
    <row r="375" ht="12.75">
      <c r="A375" s="281"/>
    </row>
    <row r="376" ht="12.75">
      <c r="A376" s="281"/>
    </row>
    <row r="377" ht="12.75">
      <c r="A377" s="281"/>
    </row>
    <row r="378" ht="12.75">
      <c r="A378" s="281"/>
    </row>
    <row r="379" ht="12.75">
      <c r="A379" s="281"/>
    </row>
    <row r="380" ht="12.75">
      <c r="A380" s="281"/>
    </row>
    <row r="381" ht="12.75">
      <c r="A381" s="281"/>
    </row>
    <row r="382" ht="12.75">
      <c r="A382" s="281"/>
    </row>
    <row r="383" ht="12.75">
      <c r="A383" s="281"/>
    </row>
    <row r="384" ht="12.75">
      <c r="A384" s="281"/>
    </row>
    <row r="385" ht="12.75">
      <c r="A385" s="281"/>
    </row>
    <row r="386" ht="12.75">
      <c r="A386" s="281"/>
    </row>
    <row r="387" ht="12.75">
      <c r="A387" s="281"/>
    </row>
    <row r="388" ht="12.75">
      <c r="A388" s="281"/>
    </row>
    <row r="389" ht="12.75">
      <c r="A389" s="281"/>
    </row>
    <row r="390" ht="12.75">
      <c r="A390" s="281"/>
    </row>
    <row r="391" ht="12.75">
      <c r="A391" s="281"/>
    </row>
    <row r="392" ht="12.75">
      <c r="A392" s="281"/>
    </row>
    <row r="393" ht="12.75">
      <c r="A393" s="281"/>
    </row>
    <row r="394" ht="12.75">
      <c r="A394" s="281"/>
    </row>
    <row r="395" ht="12.75">
      <c r="A395" s="281"/>
    </row>
    <row r="396" ht="12.75">
      <c r="A396" s="281"/>
    </row>
    <row r="397" ht="12.75">
      <c r="A397" s="281"/>
    </row>
    <row r="398" ht="12.75">
      <c r="A398" s="281"/>
    </row>
    <row r="399" ht="12.75">
      <c r="A399" s="281"/>
    </row>
    <row r="400" ht="12.75">
      <c r="A400" s="281"/>
    </row>
    <row r="401" ht="12.75">
      <c r="A401" s="281"/>
    </row>
    <row r="402" ht="12.75">
      <c r="A402" s="281"/>
    </row>
    <row r="403" ht="12.75">
      <c r="A403" s="281"/>
    </row>
    <row r="404" ht="12.75">
      <c r="A404" s="281"/>
    </row>
    <row r="405" ht="12.75">
      <c r="A405" s="281"/>
    </row>
    <row r="406" ht="12.75">
      <c r="A406" s="281"/>
    </row>
    <row r="407" ht="12.75">
      <c r="A407" s="281"/>
    </row>
    <row r="408" ht="12.75">
      <c r="A408" s="281"/>
    </row>
    <row r="409" ht="12.75">
      <c r="A409" s="281"/>
    </row>
    <row r="410" ht="12.75">
      <c r="A410" s="281"/>
    </row>
    <row r="411" ht="12.75">
      <c r="A411" s="281"/>
    </row>
    <row r="412" ht="12.75">
      <c r="A412" s="281"/>
    </row>
    <row r="413" ht="12.75">
      <c r="A413" s="281"/>
    </row>
    <row r="414" ht="12.75">
      <c r="A414" s="281"/>
    </row>
    <row r="415" ht="12.75">
      <c r="A415" s="281"/>
    </row>
    <row r="416" ht="12.75">
      <c r="A416" s="281"/>
    </row>
    <row r="417" ht="12.75">
      <c r="A417" s="281"/>
    </row>
    <row r="418" ht="12.75">
      <c r="A418" s="281"/>
    </row>
    <row r="419" ht="12.75">
      <c r="A419" s="281"/>
    </row>
    <row r="420" ht="12.75">
      <c r="A420" s="281"/>
    </row>
    <row r="421" ht="12.75">
      <c r="A421" s="281"/>
    </row>
    <row r="422" ht="12.75">
      <c r="A422" s="281"/>
    </row>
    <row r="423" ht="12.75">
      <c r="A423" s="281"/>
    </row>
    <row r="424" ht="12.75">
      <c r="A424" s="281"/>
    </row>
    <row r="425" ht="12.75">
      <c r="A425" s="281"/>
    </row>
    <row r="426" ht="12.75">
      <c r="A426" s="281"/>
    </row>
    <row r="427" ht="12.75">
      <c r="A427" s="281"/>
    </row>
    <row r="428" ht="12.75">
      <c r="A428" s="281"/>
    </row>
    <row r="429" ht="12.75">
      <c r="A429" s="281"/>
    </row>
    <row r="430" ht="12.75">
      <c r="A430" s="281"/>
    </row>
    <row r="431" ht="12.75">
      <c r="A431" s="281"/>
    </row>
    <row r="432" ht="12.75">
      <c r="A432" s="281"/>
    </row>
    <row r="433" ht="12.75">
      <c r="A433" s="281"/>
    </row>
    <row r="434" ht="12.75">
      <c r="A434" s="281"/>
    </row>
    <row r="435" ht="12.75">
      <c r="A435" s="281"/>
    </row>
    <row r="436" ht="12.75">
      <c r="A436" s="281"/>
    </row>
    <row r="437" ht="12.75">
      <c r="A437" s="281"/>
    </row>
    <row r="438" ht="12.75">
      <c r="A438" s="281"/>
    </row>
    <row r="439" ht="12.75">
      <c r="A439" s="281"/>
    </row>
    <row r="440" ht="12.75">
      <c r="A440" s="281"/>
    </row>
    <row r="441" ht="12.75">
      <c r="A441" s="281"/>
    </row>
    <row r="442" ht="12.75">
      <c r="A442" s="281"/>
    </row>
    <row r="443" ht="12.75">
      <c r="A443" s="281"/>
    </row>
    <row r="444" ht="12.75">
      <c r="A444" s="281"/>
    </row>
    <row r="445" ht="12.75">
      <c r="A445" s="281"/>
    </row>
    <row r="446" ht="12.75">
      <c r="A446" s="281"/>
    </row>
    <row r="447" ht="12.75">
      <c r="A447" s="281"/>
    </row>
    <row r="448" ht="12.75">
      <c r="A448" s="281"/>
    </row>
    <row r="449" ht="12.75">
      <c r="A449" s="281"/>
    </row>
    <row r="450" ht="12.75">
      <c r="A450" s="281"/>
    </row>
    <row r="451" ht="12.75">
      <c r="A451" s="281"/>
    </row>
    <row r="452" ht="12.75">
      <c r="A452" s="281"/>
    </row>
    <row r="453" ht="12.75">
      <c r="A453" s="281"/>
    </row>
    <row r="454" ht="12.75">
      <c r="A454" s="281"/>
    </row>
    <row r="455" ht="12.75">
      <c r="A455" s="281"/>
    </row>
    <row r="456" ht="12.75">
      <c r="A456" s="281"/>
    </row>
    <row r="457" ht="12.75">
      <c r="A457" s="281"/>
    </row>
    <row r="458" ht="12.75">
      <c r="A458" s="281"/>
    </row>
    <row r="459" ht="12.75">
      <c r="A459" s="281"/>
    </row>
    <row r="460" ht="12.75">
      <c r="A460" s="281"/>
    </row>
    <row r="461" ht="12.75">
      <c r="A461" s="281"/>
    </row>
    <row r="462" ht="12.75">
      <c r="A462" s="281"/>
    </row>
    <row r="463" ht="12.75">
      <c r="A463" s="281"/>
    </row>
    <row r="464" ht="12.75">
      <c r="A464" s="281"/>
    </row>
    <row r="465" ht="12.75">
      <c r="A465" s="281"/>
    </row>
    <row r="466" ht="12.75">
      <c r="A466" s="281"/>
    </row>
    <row r="467" ht="12.75">
      <c r="A467" s="281"/>
    </row>
    <row r="468" ht="12.75">
      <c r="A468" s="281"/>
    </row>
    <row r="469" ht="12.75">
      <c r="A469" s="281"/>
    </row>
    <row r="470" ht="12.75">
      <c r="A470" s="281"/>
    </row>
    <row r="471" ht="12.75">
      <c r="A471" s="281"/>
    </row>
    <row r="472" ht="12.75">
      <c r="A472" s="281"/>
    </row>
    <row r="473" ht="12.75">
      <c r="A473" s="281"/>
    </row>
    <row r="474" ht="12.75">
      <c r="A474" s="281"/>
    </row>
    <row r="475" ht="12.75">
      <c r="A475" s="281"/>
    </row>
    <row r="476" ht="12.75">
      <c r="A476" s="281"/>
    </row>
    <row r="477" ht="12.75">
      <c r="A477" s="281"/>
    </row>
    <row r="478" ht="12.75">
      <c r="A478" s="281"/>
    </row>
    <row r="479" ht="12.75">
      <c r="A479" s="281"/>
    </row>
    <row r="480" ht="12.75">
      <c r="A480" s="281"/>
    </row>
    <row r="481" ht="12.75">
      <c r="A481" s="281"/>
    </row>
    <row r="482" ht="12.75">
      <c r="A482" s="281"/>
    </row>
    <row r="483" ht="12.75">
      <c r="A483" s="281"/>
    </row>
    <row r="484" ht="12.75">
      <c r="A484" s="281"/>
    </row>
    <row r="485" ht="12.75">
      <c r="A485" s="281"/>
    </row>
    <row r="486" ht="12.75">
      <c r="A486" s="281"/>
    </row>
    <row r="487" ht="12.75">
      <c r="A487" s="281"/>
    </row>
    <row r="488" ht="12.75">
      <c r="A488" s="281"/>
    </row>
    <row r="489" ht="12.75">
      <c r="A489" s="281"/>
    </row>
    <row r="490" ht="12.75">
      <c r="A490" s="281"/>
    </row>
    <row r="491" ht="12.75">
      <c r="A491" s="281"/>
    </row>
    <row r="492" ht="12.75">
      <c r="A492" s="281"/>
    </row>
    <row r="493" ht="12.75">
      <c r="A493" s="281"/>
    </row>
    <row r="494" ht="12.75">
      <c r="A494" s="281"/>
    </row>
    <row r="495" ht="12.75">
      <c r="A495" s="281"/>
    </row>
    <row r="496" ht="12.75">
      <c r="A496" s="281"/>
    </row>
    <row r="497" ht="12.75">
      <c r="A497" s="281"/>
    </row>
    <row r="498" ht="12.75">
      <c r="A498" s="281"/>
    </row>
    <row r="499" ht="12.75">
      <c r="A499" s="281"/>
    </row>
    <row r="500" ht="12.75">
      <c r="A500" s="281"/>
    </row>
    <row r="501" ht="12.75">
      <c r="A501" s="281"/>
    </row>
    <row r="502" ht="12.75">
      <c r="A502" s="281"/>
    </row>
    <row r="503" ht="12.75">
      <c r="A503" s="281"/>
    </row>
    <row r="504" ht="12.75">
      <c r="A504" s="281"/>
    </row>
    <row r="505" ht="12.75">
      <c r="A505" s="281"/>
    </row>
    <row r="506" ht="12.75">
      <c r="A506" s="281"/>
    </row>
    <row r="507" ht="12.75">
      <c r="A507" s="281"/>
    </row>
    <row r="508" ht="12.75">
      <c r="A508" s="281"/>
    </row>
    <row r="509" ht="12.75">
      <c r="A509" s="281"/>
    </row>
    <row r="510" ht="12.75">
      <c r="A510" s="281"/>
    </row>
    <row r="511" ht="12.75">
      <c r="A511" s="281"/>
    </row>
    <row r="512" ht="12.75">
      <c r="A512" s="281"/>
    </row>
    <row r="513" ht="12.75">
      <c r="A513" s="281"/>
    </row>
    <row r="514" ht="12.75">
      <c r="A514" s="281"/>
    </row>
    <row r="515" ht="12.75">
      <c r="A515" s="281"/>
    </row>
    <row r="516" ht="12.75">
      <c r="A516" s="281"/>
    </row>
    <row r="517" ht="12.75">
      <c r="A517" s="281"/>
    </row>
    <row r="518" ht="12.75">
      <c r="A518" s="281"/>
    </row>
    <row r="519" ht="12.75">
      <c r="A519" s="281"/>
    </row>
    <row r="520" ht="12.75">
      <c r="A520" s="281"/>
    </row>
    <row r="521" ht="12.75">
      <c r="A521" s="281"/>
    </row>
    <row r="522" ht="12.75">
      <c r="A522" s="281"/>
    </row>
    <row r="523" ht="12.75">
      <c r="A523" s="281"/>
    </row>
    <row r="524" ht="12.75">
      <c r="A524" s="281"/>
    </row>
    <row r="525" ht="12.75">
      <c r="A525" s="281"/>
    </row>
    <row r="526" ht="12.75">
      <c r="A526" s="281"/>
    </row>
    <row r="527" ht="12.75">
      <c r="A527" s="281"/>
    </row>
    <row r="528" ht="12.75">
      <c r="A528" s="281"/>
    </row>
    <row r="529" ht="12.75">
      <c r="A529" s="281"/>
    </row>
    <row r="530" ht="12.75">
      <c r="A530" s="281"/>
    </row>
    <row r="531" ht="12.75">
      <c r="A531" s="281"/>
    </row>
    <row r="532" ht="12.75">
      <c r="A532" s="281"/>
    </row>
    <row r="533" ht="12.75">
      <c r="A533" s="281"/>
    </row>
    <row r="534" ht="12.75">
      <c r="A534" s="281"/>
    </row>
    <row r="535" ht="12.75">
      <c r="A535" s="281"/>
    </row>
    <row r="536" ht="12.75">
      <c r="A536" s="281"/>
    </row>
    <row r="537" ht="12.75">
      <c r="A537" s="281"/>
    </row>
    <row r="538" ht="12.75">
      <c r="A538" s="281"/>
    </row>
    <row r="539" ht="12.75">
      <c r="A539" s="281"/>
    </row>
    <row r="540" ht="12.75">
      <c r="A540" s="281"/>
    </row>
    <row r="541" ht="12.75">
      <c r="A541" s="281"/>
    </row>
    <row r="542" ht="12.75">
      <c r="A542" s="281"/>
    </row>
    <row r="543" ht="12.75">
      <c r="A543" s="281"/>
    </row>
    <row r="544" ht="12.75">
      <c r="A544" s="281"/>
    </row>
    <row r="545" ht="12.75">
      <c r="A545" s="281"/>
    </row>
    <row r="546" ht="12.75">
      <c r="A546" s="281"/>
    </row>
    <row r="547" ht="12.75">
      <c r="A547" s="281"/>
    </row>
    <row r="548" ht="12.75">
      <c r="A548" s="281"/>
    </row>
    <row r="549" ht="12.75">
      <c r="A549" s="281"/>
    </row>
    <row r="550" ht="12.75">
      <c r="A550" s="281"/>
    </row>
    <row r="551" ht="12.75">
      <c r="A551" s="281"/>
    </row>
    <row r="552" ht="12.75">
      <c r="A552" s="281"/>
    </row>
    <row r="553" ht="12.75">
      <c r="A553" s="281"/>
    </row>
    <row r="554" ht="12.75">
      <c r="A554" s="281"/>
    </row>
    <row r="555" ht="12.75">
      <c r="A555" s="281"/>
    </row>
    <row r="556" ht="12.75">
      <c r="A556" s="281"/>
    </row>
    <row r="557" ht="12.75">
      <c r="A557" s="281"/>
    </row>
    <row r="558" ht="12.75">
      <c r="A558" s="281"/>
    </row>
    <row r="559" ht="12.75">
      <c r="A559" s="281"/>
    </row>
    <row r="560" ht="12.75">
      <c r="A560" s="281"/>
    </row>
    <row r="561" ht="12.75">
      <c r="A561" s="281"/>
    </row>
    <row r="562" ht="12.75">
      <c r="A562" s="281"/>
    </row>
    <row r="563" ht="12.75">
      <c r="A563" s="281"/>
    </row>
    <row r="564" ht="12.75">
      <c r="A564" s="281"/>
    </row>
    <row r="565" ht="12.75">
      <c r="A565" s="281"/>
    </row>
    <row r="566" ht="12.75">
      <c r="A566" s="281"/>
    </row>
    <row r="567" ht="12.75">
      <c r="A567" s="281"/>
    </row>
    <row r="568" ht="12.75">
      <c r="A568" s="281"/>
    </row>
    <row r="569" ht="12.75">
      <c r="A569" s="281"/>
    </row>
    <row r="570" ht="12.75">
      <c r="A570" s="281"/>
    </row>
    <row r="571" ht="12.75">
      <c r="A571" s="281"/>
    </row>
    <row r="572" ht="12.75">
      <c r="A572" s="281"/>
    </row>
    <row r="573" ht="12.75">
      <c r="A573" s="281"/>
    </row>
    <row r="574" ht="12.75">
      <c r="A574" s="281"/>
    </row>
    <row r="575" ht="12.75">
      <c r="A575" s="281"/>
    </row>
    <row r="576" ht="12.75">
      <c r="A576" s="281"/>
    </row>
    <row r="577" ht="12.75">
      <c r="A577" s="281"/>
    </row>
    <row r="578" ht="12.75">
      <c r="A578" s="281"/>
    </row>
    <row r="579" ht="12.75">
      <c r="A579" s="281"/>
    </row>
    <row r="580" ht="12.75">
      <c r="A580" s="281"/>
    </row>
    <row r="581" ht="12.75">
      <c r="A581" s="281"/>
    </row>
    <row r="582" ht="12.75">
      <c r="A582" s="281"/>
    </row>
    <row r="583" ht="12.75">
      <c r="A583" s="281"/>
    </row>
    <row r="584" ht="12.75">
      <c r="A584" s="281"/>
    </row>
    <row r="585" ht="12.75">
      <c r="A585" s="281"/>
    </row>
    <row r="586" ht="12.75">
      <c r="A586" s="281"/>
    </row>
    <row r="587" ht="12.75">
      <c r="A587" s="281"/>
    </row>
    <row r="588" ht="12.75">
      <c r="A588" s="281"/>
    </row>
    <row r="589" ht="12.75">
      <c r="A589" s="281"/>
    </row>
  </sheetData>
  <printOptions horizontalCentered="1"/>
  <pageMargins left="0" right="0" top="0.98425196850393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6" sqref="F6"/>
    </sheetView>
  </sheetViews>
  <sheetFormatPr defaultColWidth="9.00390625" defaultRowHeight="12.75"/>
  <cols>
    <col min="1" max="1" width="8.00390625" style="70" customWidth="1"/>
    <col min="2" max="2" width="34.375" style="70" customWidth="1"/>
    <col min="3" max="3" width="6.875" style="70" customWidth="1"/>
    <col min="4" max="5" width="17.125" style="70" customWidth="1"/>
    <col min="6" max="16384" width="10.00390625" style="70" customWidth="1"/>
  </cols>
  <sheetData>
    <row r="1" spans="4:6" ht="15.75">
      <c r="D1" s="10" t="s">
        <v>16</v>
      </c>
      <c r="E1" s="10"/>
      <c r="F1" s="71"/>
    </row>
    <row r="2" spans="1:6" ht="14.25" customHeight="1">
      <c r="A2" s="72"/>
      <c r="B2" s="73"/>
      <c r="C2" s="74"/>
      <c r="D2" s="22" t="s">
        <v>122</v>
      </c>
      <c r="E2" s="22"/>
      <c r="F2" s="71"/>
    </row>
    <row r="3" spans="1:6" ht="14.25" customHeight="1">
      <c r="A3" s="72"/>
      <c r="B3" s="73"/>
      <c r="C3" s="74"/>
      <c r="D3" s="22" t="s">
        <v>14</v>
      </c>
      <c r="E3" s="22"/>
      <c r="F3" s="71"/>
    </row>
    <row r="4" spans="1:6" ht="13.5" customHeight="1">
      <c r="A4" s="72"/>
      <c r="B4" s="73"/>
      <c r="C4" s="74"/>
      <c r="D4" s="22" t="s">
        <v>64</v>
      </c>
      <c r="E4" s="22"/>
      <c r="F4" s="71"/>
    </row>
    <row r="5" spans="1:6" ht="15" customHeight="1">
      <c r="A5" s="72"/>
      <c r="B5" s="73"/>
      <c r="C5" s="74"/>
      <c r="D5" s="75"/>
      <c r="E5" s="75"/>
      <c r="F5" s="71"/>
    </row>
    <row r="6" spans="1:6" s="81" customFormat="1" ht="101.25" customHeight="1">
      <c r="A6" s="76" t="s">
        <v>26</v>
      </c>
      <c r="B6" s="77"/>
      <c r="C6" s="78"/>
      <c r="D6" s="79"/>
      <c r="E6" s="79"/>
      <c r="F6" s="80"/>
    </row>
    <row r="7" spans="1:6" s="81" customFormat="1" ht="2.25" customHeight="1" hidden="1">
      <c r="A7" s="76"/>
      <c r="B7" s="77"/>
      <c r="C7" s="78"/>
      <c r="D7" s="79"/>
      <c r="E7" s="79"/>
      <c r="F7" s="80"/>
    </row>
    <row r="8" spans="1:6" s="81" customFormat="1" ht="16.5" customHeight="1" thickBot="1">
      <c r="A8" s="76"/>
      <c r="B8" s="77"/>
      <c r="C8" s="78"/>
      <c r="D8" s="79"/>
      <c r="E8" s="79" t="s">
        <v>10</v>
      </c>
      <c r="F8" s="80"/>
    </row>
    <row r="9" spans="1:5" s="85" customFormat="1" ht="28.5" customHeight="1">
      <c r="A9" s="82" t="s">
        <v>0</v>
      </c>
      <c r="B9" s="83" t="s">
        <v>1</v>
      </c>
      <c r="C9" s="131" t="s">
        <v>2</v>
      </c>
      <c r="D9" s="132" t="s">
        <v>15</v>
      </c>
      <c r="E9" s="84" t="s">
        <v>3</v>
      </c>
    </row>
    <row r="10" spans="1:5" s="89" customFormat="1" ht="13.5" customHeight="1">
      <c r="A10" s="86" t="s">
        <v>4</v>
      </c>
      <c r="B10" s="87"/>
      <c r="C10" s="128" t="s">
        <v>5</v>
      </c>
      <c r="D10" s="133" t="s">
        <v>6</v>
      </c>
      <c r="E10" s="88" t="s">
        <v>6</v>
      </c>
    </row>
    <row r="11" spans="1:5" s="93" customFormat="1" ht="12.75" customHeight="1" thickBot="1">
      <c r="A11" s="90">
        <v>1</v>
      </c>
      <c r="B11" s="91">
        <v>2</v>
      </c>
      <c r="C11" s="91">
        <v>3</v>
      </c>
      <c r="D11" s="134">
        <v>4</v>
      </c>
      <c r="E11" s="92">
        <v>5</v>
      </c>
    </row>
    <row r="12" spans="1:5" s="36" customFormat="1" ht="27" customHeight="1" thickBot="1" thickTop="1">
      <c r="A12" s="47">
        <v>750</v>
      </c>
      <c r="B12" s="48" t="s">
        <v>20</v>
      </c>
      <c r="C12" s="49" t="s">
        <v>32</v>
      </c>
      <c r="D12" s="65">
        <f>D13</f>
        <v>11525</v>
      </c>
      <c r="E12" s="44">
        <f>E13</f>
        <v>11525</v>
      </c>
    </row>
    <row r="13" spans="1:5" s="36" customFormat="1" ht="29.25" customHeight="1" thickTop="1">
      <c r="A13" s="126" t="s">
        <v>33</v>
      </c>
      <c r="B13" s="127" t="s">
        <v>34</v>
      </c>
      <c r="C13" s="35"/>
      <c r="D13" s="139">
        <f>SUM(D14:D15)</f>
        <v>11525</v>
      </c>
      <c r="E13" s="64">
        <f>SUM(E14:E15)</f>
        <v>11525</v>
      </c>
    </row>
    <row r="14" spans="1:5" s="98" customFormat="1" ht="74.25" customHeight="1">
      <c r="A14" s="94">
        <v>2120</v>
      </c>
      <c r="B14" s="95" t="s">
        <v>27</v>
      </c>
      <c r="C14" s="96"/>
      <c r="D14" s="135">
        <v>11525</v>
      </c>
      <c r="E14" s="97"/>
    </row>
    <row r="15" spans="1:5" s="98" customFormat="1" ht="29.25" customHeight="1" thickBot="1">
      <c r="A15" s="106">
        <v>4300</v>
      </c>
      <c r="B15" s="107" t="s">
        <v>11</v>
      </c>
      <c r="C15" s="129"/>
      <c r="D15" s="68"/>
      <c r="E15" s="113">
        <v>11525</v>
      </c>
    </row>
    <row r="16" spans="1:5" s="102" customFormat="1" ht="27" customHeight="1" thickBot="1" thickTop="1">
      <c r="A16" s="99"/>
      <c r="B16" s="100" t="s">
        <v>8</v>
      </c>
      <c r="C16" s="130"/>
      <c r="D16" s="136">
        <f>D12</f>
        <v>11525</v>
      </c>
      <c r="E16" s="101">
        <f>E12</f>
        <v>11525</v>
      </c>
    </row>
    <row r="17" s="103" customFormat="1" ht="13.5" thickTop="1"/>
    <row r="18" s="103" customFormat="1" ht="12.75"/>
    <row r="19" s="103" customFormat="1" ht="12.75"/>
    <row r="20" s="103" customFormat="1" ht="12.75"/>
    <row r="21" s="103" customFormat="1" ht="12.75"/>
    <row r="22" s="103" customFormat="1" ht="12.75"/>
    <row r="23" s="103" customFormat="1" ht="12.75"/>
    <row r="24" s="103" customFormat="1" ht="12.75"/>
    <row r="25" s="103" customFormat="1" ht="12.75"/>
  </sheetData>
  <printOptions/>
  <pageMargins left="0.75" right="0.75" top="1" bottom="1" header="0.5" footer="0.5"/>
  <pageSetup firstPageNumber="8" useFirstPageNumber="1" horizontalDpi="300" verticalDpi="3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2004-10-20T12:35:38Z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