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activeTab="0"/>
  </bookViews>
  <sheets>
    <sheet name="Zał nr 1" sheetId="1" r:id="rId1"/>
    <sheet name="Zal 2" sheetId="2" r:id="rId2"/>
    <sheet name="Zał 3" sheetId="3" r:id="rId3"/>
  </sheets>
  <definedNames>
    <definedName name="_xlnm.Print_Titles" localSheetId="1">'Zal 2'!$8:$10</definedName>
    <definedName name="_xlnm.Print_Titles" localSheetId="0">'Zał nr 1'!$8:$10</definedName>
  </definedNames>
  <calcPr fullCalcOnLoad="1"/>
</workbook>
</file>

<file path=xl/sharedStrings.xml><?xml version="1.0" encoding="utf-8"?>
<sst xmlns="http://schemas.openxmlformats.org/spreadsheetml/2006/main" count="125" uniqueCount="69">
  <si>
    <t>Załącznik nr 1 do Zarządzenia</t>
  </si>
  <si>
    <t>Prezydenta Miasta Koszalina</t>
  </si>
  <si>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</si>
  <si>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</si>
  <si>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</si>
  <si>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</si>
  <si>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</si>
  <si>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</si>
  <si>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</si>
  <si>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</si>
  <si>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Zmniejszenia</t>
  </si>
  <si>
    <t>Zwiększenia</t>
  </si>
  <si>
    <t>IK</t>
  </si>
  <si>
    <t>Zakup usług obejmujących wykonanie ekspertyz, analiz i opinii</t>
  </si>
  <si>
    <t>Pozostała działalność</t>
  </si>
  <si>
    <t>Zakup materiałów i wyposażenia</t>
  </si>
  <si>
    <t>Zakup materiałów papierniczych do sprzętu drukarskiego i urządzeń kserograficznych</t>
  </si>
  <si>
    <t>Zakup usług pozostałych</t>
  </si>
  <si>
    <t>Wynagrodzenia osobowe pracowników</t>
  </si>
  <si>
    <t>Zakup akcesoriów komputerowych, w tym programów i licencji</t>
  </si>
  <si>
    <t>KS</t>
  </si>
  <si>
    <t>POMOC SPOŁECZNA</t>
  </si>
  <si>
    <t>Ośrodki wsparcia</t>
  </si>
  <si>
    <t>Podróże służbowe krajowe</t>
  </si>
  <si>
    <t>GOSPODARKA KOMUNALNA I OCHRONA ŚRODOWISKA</t>
  </si>
  <si>
    <t>OGÓŁEM</t>
  </si>
  <si>
    <t>per saldo</t>
  </si>
  <si>
    <t>Dotacje celowe otrzymane z budżetu państwa na zadania bieżące z zakresu administracji rządowej oraz inne zadania zlecone ustawami realizowane przez powiat</t>
  </si>
  <si>
    <t>Załącznik nr 2 do Zarządzenia</t>
  </si>
  <si>
    <t>Wydatki na zakupy inwestycyjne jednostek budżetowych</t>
  </si>
  <si>
    <t>Załącznik nr 3 do Zarządzenia</t>
  </si>
  <si>
    <t>Załącznik nr 4 do Zarządzenia</t>
  </si>
  <si>
    <t>Pozostałe odsetki</t>
  </si>
  <si>
    <t>Wydatki inwestycyjne jednostek budżetowych</t>
  </si>
  <si>
    <t>Koszty postępowania sądowego i prokuratorskiego</t>
  </si>
  <si>
    <t>ZMIANY  PLANU  DOCHODÓW I  WYDATKÓW NA  ZADANIA  ZLECONE POWIATOWI  Z ZAKRESU ADMINISTRACJI RZĄDOWEJ                                               W  2007  ROKU</t>
  </si>
  <si>
    <t>z dnia 14 września 2007 r.</t>
  </si>
  <si>
    <t>Nr         /         / 07</t>
  </si>
  <si>
    <t>z dnia 14 sierpnia 2007 r.</t>
  </si>
  <si>
    <t>710</t>
  </si>
  <si>
    <t>A</t>
  </si>
  <si>
    <t>71015</t>
  </si>
  <si>
    <t>DZIAŁALNOŚĆ USŁUGOWA</t>
  </si>
  <si>
    <t>Nadzór budowlany</t>
  </si>
  <si>
    <t>"Schronisko dla bezdomnych"</t>
  </si>
  <si>
    <t xml:space="preserve">Wynagrodzenia bezosobowe </t>
  </si>
  <si>
    <t>OCHRONA ZDROWIA</t>
  </si>
  <si>
    <r>
      <t xml:space="preserve">Zakup usług pozostałych - </t>
    </r>
    <r>
      <rPr>
        <i/>
        <sz val="11"/>
        <rFont val="Times New Roman"/>
        <family val="1"/>
      </rPr>
      <t>ogłoszenia  prasowe</t>
    </r>
  </si>
  <si>
    <t>BRM</t>
  </si>
  <si>
    <t>Inf</t>
  </si>
  <si>
    <t>ADMINISTRACJA PUBLICZNA</t>
  </si>
  <si>
    <t>Urząd Miejski</t>
  </si>
  <si>
    <t>RO "Śniadeckich"</t>
  </si>
  <si>
    <t>Różne opłaty i składki</t>
  </si>
  <si>
    <t>RWZ</t>
  </si>
  <si>
    <t>KULTURA I OCHRONA DZIEDZICTWA NARODOWEGO</t>
  </si>
  <si>
    <t>"XII Polsko-Niemiecki Festiwal Młodzieży Koszalin 2007"</t>
  </si>
  <si>
    <t>TRANSPORT I ŁĄCZNOŚĆ</t>
  </si>
  <si>
    <t>Drogi publiczne w miastach na prawach powiatu</t>
  </si>
  <si>
    <t>Batalionów Chłopskich</t>
  </si>
  <si>
    <t>ul. Kwiatkowskiego</t>
  </si>
  <si>
    <t>ul.Gnieźnieńska (od ul. 4-go Marca do                   ul. Połczyńskiej)</t>
  </si>
  <si>
    <t>Przeciwdziałanie alkoholizmowi</t>
  </si>
  <si>
    <t>PU</t>
  </si>
  <si>
    <t>Zakup pomocy naukowych, dydaktycznych                     i książek</t>
  </si>
  <si>
    <t>Szkolenia pracowników niebędących członkami korpusu służby cywilnej</t>
  </si>
  <si>
    <t>ZMIANY  W  PLANIE  WYDATKÓW  NA  ZADANIA  WŁASNE  GMINY  W  2007  ROKU</t>
  </si>
  <si>
    <t>ZMIANY  W  PLANIE  WYDATKÓW   NA  ZADANIA  WŁASNE   POWIATU     W  2007  ROKU</t>
  </si>
  <si>
    <t>Nr  125 / 486 / 07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</si>
</sst>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25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 CE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2"/>
      <name val="Times New Roman CE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5" fontId="4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wrapText="1"/>
      <protection locked="0"/>
    </xf>
    <xf numFmtId="0" fontId="7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5" xfId="0" applyNumberFormat="1" applyFont="1" applyFill="1" applyBorder="1" applyAlignment="1" applyProtection="1">
      <alignment horizontal="center" vertical="top" wrapText="1"/>
      <protection locked="0"/>
    </xf>
    <xf numFmtId="0" fontId="6" fillId="0" borderId="6" xfId="0" applyFont="1" applyBorder="1" applyAlignment="1">
      <alignment horizontal="center" vertical="center"/>
    </xf>
    <xf numFmtId="0" fontId="8" fillId="0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3" fontId="9" fillId="0" borderId="10" xfId="0" applyNumberFormat="1" applyFont="1" applyFill="1" applyBorder="1" applyAlignment="1" applyProtection="1">
      <alignment horizontal="right" vertical="center"/>
      <protection locked="0"/>
    </xf>
    <xf numFmtId="3" fontId="9" fillId="0" borderId="11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3" fontId="9" fillId="0" borderId="12" xfId="0" applyNumberFormat="1" applyFont="1" applyFill="1" applyBorder="1" applyAlignment="1" applyProtection="1">
      <alignment horizontal="right" vertical="center"/>
      <protection locked="0"/>
    </xf>
    <xf numFmtId="0" fontId="10" fillId="0" borderId="4" xfId="0" applyNumberFormat="1" applyFont="1" applyFill="1" applyBorder="1" applyAlignment="1" applyProtection="1">
      <alignment horizontal="center" vertical="center"/>
      <protection locked="0"/>
    </xf>
    <xf numFmtId="3" fontId="10" fillId="0" borderId="13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4" xfId="0" applyNumberFormat="1" applyFont="1" applyFill="1" applyBorder="1" applyAlignment="1" applyProtection="1">
      <alignment horizontal="center" vertical="center"/>
      <protection locked="0"/>
    </xf>
    <xf numFmtId="164" fontId="10" fillId="0" borderId="5" xfId="20" applyNumberFormat="1" applyFont="1" applyFill="1" applyBorder="1" applyAlignment="1" applyProtection="1">
      <alignment vertical="center" wrapText="1"/>
      <protection locked="0"/>
    </xf>
    <xf numFmtId="164" fontId="9" fillId="0" borderId="15" xfId="20" applyNumberFormat="1" applyFont="1" applyFill="1" applyBorder="1" applyAlignment="1" applyProtection="1">
      <alignment vertical="center" wrapText="1"/>
      <protection locked="0"/>
    </xf>
    <xf numFmtId="3" fontId="9" fillId="0" borderId="0" xfId="0" applyNumberFormat="1" applyFont="1" applyFill="1" applyBorder="1" applyAlignment="1" applyProtection="1">
      <alignment vertical="center"/>
      <protection locked="0"/>
    </xf>
    <xf numFmtId="164" fontId="9" fillId="0" borderId="16" xfId="20" applyNumberFormat="1" applyFont="1" applyFill="1" applyBorder="1" applyAlignment="1" applyProtection="1">
      <alignment vertical="center" wrapText="1"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3" fontId="9" fillId="0" borderId="17" xfId="0" applyNumberFormat="1" applyFont="1" applyFill="1" applyBorder="1" applyAlignment="1" applyProtection="1">
      <alignment horizontal="right" vertical="center"/>
      <protection locked="0"/>
    </xf>
    <xf numFmtId="3" fontId="9" fillId="0" borderId="18" xfId="0" applyNumberFormat="1" applyFont="1" applyFill="1" applyBorder="1" applyAlignment="1" applyProtection="1">
      <alignment horizontal="right" vertical="center"/>
      <protection locked="0"/>
    </xf>
    <xf numFmtId="164" fontId="10" fillId="0" borderId="5" xfId="20" applyNumberFormat="1" applyFont="1" applyFill="1" applyBorder="1" applyAlignment="1" applyProtection="1">
      <alignment vertical="center" wrapText="1"/>
      <protection locked="0"/>
    </xf>
    <xf numFmtId="3" fontId="10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19" xfId="0" applyNumberFormat="1" applyFont="1" applyFill="1" applyBorder="1" applyAlignment="1" applyProtection="1">
      <alignment horizontal="right" vertical="center"/>
      <protection locked="0"/>
    </xf>
    <xf numFmtId="0" fontId="9" fillId="0" borderId="20" xfId="0" applyNumberFormat="1" applyFont="1" applyFill="1" applyBorder="1" applyAlignment="1" applyProtection="1">
      <alignment horizontal="center" vertical="center"/>
      <protection locked="0"/>
    </xf>
    <xf numFmtId="3" fontId="9" fillId="0" borderId="21" xfId="0" applyNumberFormat="1" applyFont="1" applyFill="1" applyBorder="1" applyAlignment="1" applyProtection="1">
      <alignment horizontal="right" vertical="center"/>
      <protection locked="0"/>
    </xf>
    <xf numFmtId="3" fontId="9" fillId="0" borderId="12" xfId="0" applyNumberFormat="1" applyFont="1" applyFill="1" applyBorder="1" applyAlignment="1" applyProtection="1">
      <alignment horizontal="right" vertical="center"/>
      <protection locked="0"/>
    </xf>
    <xf numFmtId="1" fontId="10" fillId="0" borderId="4" xfId="0" applyNumberFormat="1" applyFont="1" applyFill="1" applyBorder="1" applyAlignment="1" applyProtection="1">
      <alignment horizontal="centerContinuous" vertical="center"/>
      <protection locked="0"/>
    </xf>
    <xf numFmtId="3" fontId="10" fillId="0" borderId="22" xfId="0" applyNumberFormat="1" applyFont="1" applyFill="1" applyBorder="1" applyAlignment="1" applyProtection="1">
      <alignment horizontal="right" vertical="center"/>
      <protection locked="0"/>
    </xf>
    <xf numFmtId="164" fontId="10" fillId="0" borderId="23" xfId="20" applyNumberFormat="1" applyFont="1" applyFill="1" applyBorder="1" applyAlignment="1" applyProtection="1">
      <alignment vertical="center" wrapText="1"/>
      <protection locked="0"/>
    </xf>
    <xf numFmtId="1" fontId="9" fillId="0" borderId="24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25" xfId="20" applyNumberFormat="1" applyFont="1" applyFill="1" applyBorder="1" applyAlignment="1" applyProtection="1">
      <alignment vertical="center" wrapText="1"/>
      <protection locked="0"/>
    </xf>
    <xf numFmtId="3" fontId="9" fillId="0" borderId="26" xfId="0" applyNumberFormat="1" applyFont="1" applyFill="1" applyBorder="1" applyAlignment="1" applyProtection="1">
      <alignment horizontal="right" vertical="center"/>
      <protection locked="0"/>
    </xf>
    <xf numFmtId="3" fontId="12" fillId="0" borderId="22" xfId="0" applyNumberFormat="1" applyFont="1" applyFill="1" applyBorder="1" applyAlignment="1" applyProtection="1">
      <alignment horizontal="right" vertical="center"/>
      <protection locked="0"/>
    </xf>
    <xf numFmtId="1" fontId="10" fillId="0" borderId="27" xfId="0" applyNumberFormat="1" applyFont="1" applyFill="1" applyBorder="1" applyAlignment="1" applyProtection="1">
      <alignment horizontal="centerContinuous" vertical="center"/>
      <protection locked="0"/>
    </xf>
    <xf numFmtId="1" fontId="9" fillId="0" borderId="28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29" xfId="20" applyNumberFormat="1" applyFont="1" applyFill="1" applyBorder="1" applyAlignment="1" applyProtection="1">
      <alignment vertical="center" wrapText="1"/>
      <protection locked="0"/>
    </xf>
    <xf numFmtId="164" fontId="9" fillId="0" borderId="30" xfId="20" applyNumberFormat="1" applyFont="1" applyFill="1" applyBorder="1" applyAlignment="1" applyProtection="1">
      <alignment vertical="center" wrapText="1"/>
      <protection locked="0"/>
    </xf>
    <xf numFmtId="3" fontId="9" fillId="0" borderId="11" xfId="0" applyNumberFormat="1" applyFont="1" applyFill="1" applyBorder="1" applyAlignment="1" applyProtection="1">
      <alignment horizontal="right" vertical="center"/>
      <protection locked="0"/>
    </xf>
    <xf numFmtId="1" fontId="9" fillId="0" borderId="28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15" xfId="0" applyNumberFormat="1" applyFont="1" applyFill="1" applyBorder="1" applyAlignment="1" applyProtection="1">
      <alignment horizontal="center" vertical="center"/>
      <protection locked="0"/>
    </xf>
    <xf numFmtId="164" fontId="9" fillId="0" borderId="16" xfId="0" applyNumberFormat="1" applyFont="1" applyFill="1" applyBorder="1" applyAlignment="1" applyProtection="1">
      <alignment horizontal="center" vertical="center"/>
      <protection locked="0"/>
    </xf>
    <xf numFmtId="164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14" fillId="0" borderId="31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3" fontId="14" fillId="0" borderId="34" xfId="0" applyNumberFormat="1" applyFont="1" applyBorder="1" applyAlignment="1">
      <alignment horizontal="centerContinuous" vertical="center"/>
    </xf>
    <xf numFmtId="3" fontId="14" fillId="0" borderId="11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35" xfId="20" applyNumberFormat="1" applyFont="1" applyFill="1" applyBorder="1" applyAlignment="1" applyProtection="1">
      <alignment vertical="center" wrapText="1"/>
      <protection locked="0"/>
    </xf>
    <xf numFmtId="164" fontId="12" fillId="0" borderId="5" xfId="20" applyNumberFormat="1" applyFont="1" applyFill="1" applyBorder="1" applyAlignment="1" applyProtection="1">
      <alignment vertical="center" wrapText="1"/>
      <protection locked="0"/>
    </xf>
    <xf numFmtId="1" fontId="9" fillId="0" borderId="27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6" xfId="0" applyFont="1" applyBorder="1" applyAlignment="1">
      <alignment horizontal="center" vertical="center" wrapText="1"/>
    </xf>
    <xf numFmtId="0" fontId="18" fillId="0" borderId="4" xfId="0" applyNumberFormat="1" applyFont="1" applyFill="1" applyBorder="1" applyAlignment="1" applyProtection="1">
      <alignment horizontal="center" vertical="top" wrapText="1"/>
      <protection locked="0"/>
    </xf>
    <xf numFmtId="0" fontId="2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8" fillId="0" borderId="35" xfId="0" applyNumberFormat="1" applyFont="1" applyFill="1" applyBorder="1" applyAlignment="1" applyProtection="1">
      <alignment horizontal="center" vertical="center"/>
      <protection locked="0"/>
    </xf>
    <xf numFmtId="0" fontId="8" fillId="0" borderId="39" xfId="0" applyNumberFormat="1" applyFont="1" applyFill="1" applyBorder="1" applyAlignment="1" applyProtection="1">
      <alignment horizontal="center" vertical="center"/>
      <protection locked="0"/>
    </xf>
    <xf numFmtId="0" fontId="8" fillId="0" borderId="40" xfId="0" applyNumberFormat="1" applyFont="1" applyFill="1" applyBorder="1" applyAlignment="1" applyProtection="1">
      <alignment horizontal="center" vertical="center"/>
      <protection locked="0"/>
    </xf>
    <xf numFmtId="0" fontId="8" fillId="0" borderId="41" xfId="0" applyNumberFormat="1" applyFont="1" applyFill="1" applyBorder="1" applyAlignment="1" applyProtection="1">
      <alignment horizontal="center" vertical="center"/>
      <protection locked="0"/>
    </xf>
    <xf numFmtId="49" fontId="9" fillId="0" borderId="42" xfId="0" applyNumberFormat="1" applyFont="1" applyFill="1" applyBorder="1" applyAlignment="1" applyProtection="1">
      <alignment horizontal="center" vertical="center"/>
      <protection locked="0"/>
    </xf>
    <xf numFmtId="0" fontId="9" fillId="0" borderId="43" xfId="0" applyNumberFormat="1" applyFont="1" applyFill="1" applyBorder="1" applyAlignment="1" applyProtection="1">
      <alignment vertical="center" wrapText="1"/>
      <protection locked="0"/>
    </xf>
    <xf numFmtId="3" fontId="9" fillId="0" borderId="44" xfId="0" applyNumberFormat="1" applyFont="1" applyFill="1" applyBorder="1" applyAlignment="1" applyProtection="1">
      <alignment horizontal="right" vertical="center"/>
      <protection locked="0"/>
    </xf>
    <xf numFmtId="0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45" xfId="0" applyNumberFormat="1" applyFont="1" applyFill="1" applyBorder="1" applyAlignment="1" applyProtection="1">
      <alignment horizontal="right" vertical="center"/>
      <protection locked="0"/>
    </xf>
    <xf numFmtId="49" fontId="9" fillId="0" borderId="31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left" vertical="center" wrapText="1"/>
      <protection locked="0"/>
    </xf>
    <xf numFmtId="3" fontId="9" fillId="0" borderId="46" xfId="0" applyNumberFormat="1" applyFont="1" applyFill="1" applyBorder="1" applyAlignment="1" applyProtection="1">
      <alignment horizontal="right" vertical="center"/>
      <protection locked="0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4" fillId="0" borderId="46" xfId="0" applyNumberFormat="1" applyFont="1" applyBorder="1" applyAlignment="1">
      <alignment horizontal="right" vertical="center"/>
    </xf>
    <xf numFmtId="0" fontId="21" fillId="0" borderId="31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21" fillId="0" borderId="32" xfId="0" applyFont="1" applyBorder="1" applyAlignment="1">
      <alignment horizontal="center" vertical="center"/>
    </xf>
    <xf numFmtId="0" fontId="21" fillId="0" borderId="47" xfId="0" applyFont="1" applyBorder="1" applyAlignment="1">
      <alignment vertical="center"/>
    </xf>
    <xf numFmtId="3" fontId="21" fillId="0" borderId="10" xfId="0" applyNumberFormat="1" applyFont="1" applyBorder="1" applyAlignment="1">
      <alignment horizontal="centerContinuous" vertical="center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165" fontId="2" fillId="0" borderId="0" xfId="0" applyNumberFormat="1" applyFont="1" applyFill="1" applyBorder="1" applyAlignment="1" applyProtection="1">
      <alignment horizontal="centerContinuous"/>
      <protection locked="0"/>
    </xf>
    <xf numFmtId="0" fontId="2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8" xfId="0" applyNumberFormat="1" applyFont="1" applyFill="1" applyBorder="1" applyAlignment="1" applyProtection="1">
      <alignment horizontal="center" vertical="center"/>
      <protection locked="0"/>
    </xf>
    <xf numFmtId="0" fontId="8" fillId="0" borderId="49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vertical="center"/>
    </xf>
    <xf numFmtId="0" fontId="22" fillId="0" borderId="31" xfId="0" applyFont="1" applyBorder="1" applyAlignment="1">
      <alignment/>
    </xf>
    <xf numFmtId="0" fontId="21" fillId="0" borderId="10" xfId="0" applyFont="1" applyBorder="1" applyAlignment="1">
      <alignment vertical="center"/>
    </xf>
    <xf numFmtId="3" fontId="21" fillId="0" borderId="11" xfId="0" applyNumberFormat="1" applyFont="1" applyBorder="1" applyAlignment="1">
      <alignment horizontal="centerContinuous" vertical="center"/>
    </xf>
    <xf numFmtId="0" fontId="6" fillId="0" borderId="22" xfId="0" applyFont="1" applyBorder="1" applyAlignment="1">
      <alignment horizontal="center" vertical="center"/>
    </xf>
    <xf numFmtId="0" fontId="7" fillId="0" borderId="50" xfId="0" applyNumberFormat="1" applyFont="1" applyFill="1" applyBorder="1" applyAlignment="1" applyProtection="1">
      <alignment horizontal="centerContinuous" vertical="center" wrapText="1"/>
      <protection locked="0"/>
    </xf>
    <xf numFmtId="0" fontId="21" fillId="0" borderId="46" xfId="0" applyFont="1" applyBorder="1" applyAlignment="1">
      <alignment vertical="center"/>
    </xf>
    <xf numFmtId="3" fontId="4" fillId="0" borderId="34" xfId="0" applyNumberFormat="1" applyFont="1" applyBorder="1" applyAlignment="1">
      <alignment horizontal="right" vertical="center"/>
    </xf>
    <xf numFmtId="3" fontId="21" fillId="0" borderId="34" xfId="0" applyNumberFormat="1" applyFont="1" applyBorder="1" applyAlignment="1">
      <alignment horizontal="centerContinuous" vertical="center"/>
    </xf>
    <xf numFmtId="0" fontId="9" fillId="0" borderId="31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horizontal="right" vertical="center"/>
    </xf>
    <xf numFmtId="0" fontId="8" fillId="0" borderId="51" xfId="0" applyNumberFormat="1" applyFont="1" applyFill="1" applyBorder="1" applyAlignment="1" applyProtection="1">
      <alignment horizontal="center" vertical="center"/>
      <protection locked="0"/>
    </xf>
    <xf numFmtId="0" fontId="9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51" xfId="0" applyNumberFormat="1" applyFont="1" applyFill="1" applyBorder="1" applyAlignment="1" applyProtection="1">
      <alignment horizontal="center" vertical="center"/>
      <protection locked="0"/>
    </xf>
    <xf numFmtId="3" fontId="10" fillId="0" borderId="6" xfId="0" applyNumberFormat="1" applyFont="1" applyFill="1" applyBorder="1" applyAlignment="1" applyProtection="1">
      <alignment horizontal="right" vertical="center"/>
      <protection locked="0"/>
    </xf>
    <xf numFmtId="3" fontId="13" fillId="0" borderId="22" xfId="0" applyNumberFormat="1" applyFont="1" applyFill="1" applyBorder="1" applyAlignment="1" applyProtection="1">
      <alignment horizontal="right" vertical="center"/>
      <protection locked="0"/>
    </xf>
    <xf numFmtId="3" fontId="10" fillId="0" borderId="41" xfId="0" applyNumberFormat="1" applyFont="1" applyFill="1" applyBorder="1" applyAlignment="1" applyProtection="1">
      <alignment horizontal="right" vertical="center"/>
      <protection locked="0"/>
    </xf>
    <xf numFmtId="0" fontId="10" fillId="0" borderId="48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51" xfId="20" applyNumberFormat="1" applyFont="1" applyFill="1" applyBorder="1" applyAlignment="1" applyProtection="1">
      <alignment vertical="center" wrapText="1"/>
      <protection locked="0"/>
    </xf>
    <xf numFmtId="3" fontId="9" fillId="0" borderId="33" xfId="0" applyNumberFormat="1" applyFont="1" applyFill="1" applyBorder="1" applyAlignment="1" applyProtection="1">
      <alignment horizontal="right" vertical="center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1" fontId="9" fillId="0" borderId="52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53" xfId="20" applyNumberFormat="1" applyFont="1" applyFill="1" applyBorder="1" applyAlignment="1" applyProtection="1">
      <alignment vertical="center" wrapText="1"/>
      <protection locked="0"/>
    </xf>
    <xf numFmtId="3" fontId="9" fillId="0" borderId="54" xfId="0" applyNumberFormat="1" applyFont="1" applyFill="1" applyBorder="1" applyAlignment="1" applyProtection="1">
      <alignment horizontal="right" vertical="center"/>
      <protection locked="0"/>
    </xf>
    <xf numFmtId="1" fontId="9" fillId="0" borderId="31" xfId="0" applyNumberFormat="1" applyFont="1" applyFill="1" applyBorder="1" applyAlignment="1" applyProtection="1">
      <alignment horizontal="centerContinuous" vertical="center"/>
      <protection locked="0"/>
    </xf>
    <xf numFmtId="0" fontId="9" fillId="0" borderId="55" xfId="0" applyNumberFormat="1" applyFont="1" applyFill="1" applyBorder="1" applyAlignment="1" applyProtection="1">
      <alignment horizontal="center" vertical="center"/>
      <protection locked="0"/>
    </xf>
    <xf numFmtId="164" fontId="9" fillId="0" borderId="56" xfId="20" applyNumberFormat="1" applyFont="1" applyFill="1" applyBorder="1" applyAlignment="1" applyProtection="1">
      <alignment vertical="center" wrapText="1"/>
      <protection locked="0"/>
    </xf>
    <xf numFmtId="3" fontId="9" fillId="0" borderId="57" xfId="0" applyNumberFormat="1" applyFont="1" applyFill="1" applyBorder="1" applyAlignment="1" applyProtection="1">
      <alignment horizontal="right" vertical="center"/>
      <protection locked="0"/>
    </xf>
    <xf numFmtId="0" fontId="23" fillId="0" borderId="4" xfId="0" applyNumberFormat="1" applyFont="1" applyFill="1" applyBorder="1" applyAlignment="1" applyProtection="1">
      <alignment horizontal="center" vertical="center"/>
      <protection locked="0"/>
    </xf>
    <xf numFmtId="164" fontId="23" fillId="0" borderId="5" xfId="20" applyNumberFormat="1" applyFont="1" applyFill="1" applyBorder="1" applyAlignment="1" applyProtection="1">
      <alignment vertical="center" wrapText="1"/>
      <protection locked="0"/>
    </xf>
    <xf numFmtId="3" fontId="23" fillId="0" borderId="19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6" fillId="0" borderId="58" xfId="0" applyNumberFormat="1" applyFont="1" applyFill="1" applyBorder="1" applyAlignment="1" applyProtection="1">
      <alignment horizontal="center" wrapText="1"/>
      <protection locked="0"/>
    </xf>
    <xf numFmtId="0" fontId="6" fillId="0" borderId="23" xfId="0" applyNumberFormat="1" applyFont="1" applyFill="1" applyBorder="1" applyAlignment="1" applyProtection="1">
      <alignment horizontal="center" vertical="top" wrapText="1"/>
      <protection locked="0"/>
    </xf>
    <xf numFmtId="0" fontId="8" fillId="0" borderId="59" xfId="0" applyNumberFormat="1" applyFont="1" applyFill="1" applyBorder="1" applyAlignment="1" applyProtection="1">
      <alignment horizontal="center" vertical="center"/>
      <protection locked="0"/>
    </xf>
    <xf numFmtId="0" fontId="9" fillId="0" borderId="30" xfId="0" applyNumberFormat="1" applyFont="1" applyFill="1" applyBorder="1" applyAlignment="1" applyProtection="1">
      <alignment horizontal="center" vertical="center"/>
      <protection locked="0"/>
    </xf>
    <xf numFmtId="0" fontId="9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9" fillId="0" borderId="60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23" fillId="0" borderId="23" xfId="0" applyNumberFormat="1" applyFont="1" applyFill="1" applyBorder="1" applyAlignment="1" applyProtection="1">
      <alignment horizontal="center" vertical="center"/>
      <protection locked="0"/>
    </xf>
    <xf numFmtId="0" fontId="9" fillId="0" borderId="29" xfId="0" applyNumberFormat="1" applyFont="1" applyFill="1" applyBorder="1" applyAlignment="1" applyProtection="1">
      <alignment horizontal="center" vertical="center"/>
      <protection locked="0"/>
    </xf>
    <xf numFmtId="0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36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51" xfId="0" applyFont="1" applyBorder="1" applyAlignment="1">
      <alignment horizontal="center" vertical="center"/>
    </xf>
    <xf numFmtId="3" fontId="8" fillId="0" borderId="8" xfId="0" applyNumberFormat="1" applyFont="1" applyFill="1" applyBorder="1" applyAlignment="1" applyProtection="1">
      <alignment horizontal="center" vertical="center"/>
      <protection locked="0"/>
    </xf>
    <xf numFmtId="3" fontId="9" fillId="0" borderId="15" xfId="0" applyNumberFormat="1" applyFont="1" applyFill="1" applyBorder="1" applyAlignment="1" applyProtection="1">
      <alignment horizontal="right" vertical="center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3" fontId="9" fillId="0" borderId="56" xfId="0" applyNumberFormat="1" applyFont="1" applyFill="1" applyBorder="1" applyAlignment="1" applyProtection="1">
      <alignment horizontal="right" vertical="center"/>
      <protection locked="0"/>
    </xf>
    <xf numFmtId="3" fontId="9" fillId="0" borderId="35" xfId="0" applyNumberFormat="1" applyFont="1" applyFill="1" applyBorder="1" applyAlignment="1" applyProtection="1">
      <alignment horizontal="right" vertical="center"/>
      <protection locked="0"/>
    </xf>
    <xf numFmtId="3" fontId="23" fillId="0" borderId="5" xfId="0" applyNumberFormat="1" applyFont="1" applyFill="1" applyBorder="1" applyAlignment="1" applyProtection="1">
      <alignment horizontal="right" vertical="center"/>
      <protection locked="0"/>
    </xf>
    <xf numFmtId="3" fontId="9" fillId="0" borderId="15" xfId="0" applyNumberFormat="1" applyFont="1" applyFill="1" applyBorder="1" applyAlignment="1" applyProtection="1">
      <alignment horizontal="right" vertical="center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3" fontId="12" fillId="0" borderId="5" xfId="0" applyNumberFormat="1" applyFont="1" applyFill="1" applyBorder="1" applyAlignment="1" applyProtection="1">
      <alignment horizontal="right" vertical="center"/>
      <protection locked="0"/>
    </xf>
    <xf numFmtId="3" fontId="7" fillId="0" borderId="15" xfId="0" applyNumberFormat="1" applyFont="1" applyBorder="1" applyAlignment="1">
      <alignment vertical="center"/>
    </xf>
    <xf numFmtId="0" fontId="9" fillId="0" borderId="53" xfId="0" applyNumberFormat="1" applyFont="1" applyFill="1" applyBorder="1" applyAlignment="1" applyProtection="1">
      <alignment horizontal="center" vertical="center"/>
      <protection locked="0"/>
    </xf>
    <xf numFmtId="3" fontId="9" fillId="0" borderId="61" xfId="0" applyNumberFormat="1" applyFont="1" applyFill="1" applyBorder="1" applyAlignment="1" applyProtection="1">
      <alignment horizontal="right" vertical="center"/>
      <protection locked="0"/>
    </xf>
    <xf numFmtId="0" fontId="10" fillId="0" borderId="60" xfId="0" applyNumberFormat="1" applyFont="1" applyFill="1" applyBorder="1" applyAlignment="1" applyProtection="1">
      <alignment horizontal="center" vertical="center"/>
      <protection locked="0"/>
    </xf>
    <xf numFmtId="3" fontId="10" fillId="0" borderId="56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3" fontId="10" fillId="0" borderId="51" xfId="0" applyNumberFormat="1" applyFont="1" applyFill="1" applyBorder="1" applyAlignment="1" applyProtection="1">
      <alignment horizontal="right" vertical="center"/>
      <protection locked="0"/>
    </xf>
    <xf numFmtId="0" fontId="10" fillId="0" borderId="62" xfId="0" applyNumberFormat="1" applyFont="1" applyFill="1" applyBorder="1" applyAlignment="1" applyProtection="1">
      <alignment horizontal="center" vertical="center"/>
      <protection locked="0"/>
    </xf>
    <xf numFmtId="3" fontId="10" fillId="0" borderId="61" xfId="0" applyNumberFormat="1" applyFont="1" applyFill="1" applyBorder="1" applyAlignment="1" applyProtection="1">
      <alignment horizontal="right" vertical="center"/>
      <protection locked="0"/>
    </xf>
    <xf numFmtId="3" fontId="10" fillId="0" borderId="54" xfId="0" applyNumberFormat="1" applyFont="1" applyFill="1" applyBorder="1" applyAlignment="1" applyProtection="1">
      <alignment horizontal="right" vertical="center"/>
      <protection locked="0"/>
    </xf>
    <xf numFmtId="0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9" fillId="0" borderId="43" xfId="0" applyNumberFormat="1" applyFont="1" applyFill="1" applyBorder="1" applyAlignment="1" applyProtection="1">
      <alignment horizontal="center" vertical="center"/>
      <protection locked="0"/>
    </xf>
    <xf numFmtId="1" fontId="23" fillId="0" borderId="27" xfId="0" applyNumberFormat="1" applyFont="1" applyFill="1" applyBorder="1" applyAlignment="1" applyProtection="1">
      <alignment horizontal="centerContinuous" vertical="center"/>
      <protection locked="0"/>
    </xf>
    <xf numFmtId="164" fontId="23" fillId="0" borderId="51" xfId="20" applyNumberFormat="1" applyFont="1" applyFill="1" applyBorder="1" applyAlignment="1" applyProtection="1">
      <alignment vertical="center" wrapText="1"/>
      <protection locked="0"/>
    </xf>
    <xf numFmtId="0" fontId="23" fillId="0" borderId="63" xfId="0" applyNumberFormat="1" applyFont="1" applyFill="1" applyBorder="1" applyAlignment="1" applyProtection="1">
      <alignment horizontal="center" vertical="center"/>
      <protection locked="0"/>
    </xf>
    <xf numFmtId="3" fontId="23" fillId="0" borderId="51" xfId="0" applyNumberFormat="1" applyFont="1" applyFill="1" applyBorder="1" applyAlignment="1" applyProtection="1">
      <alignment horizontal="right" vertical="center"/>
      <protection locked="0"/>
    </xf>
    <xf numFmtId="3" fontId="23" fillId="0" borderId="6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>
      <alignment/>
    </xf>
    <xf numFmtId="0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5" xfId="20" applyNumberFormat="1" applyFont="1" applyFill="1" applyBorder="1" applyAlignment="1" applyProtection="1">
      <alignment vertical="center" wrapText="1"/>
      <protection locked="0"/>
    </xf>
    <xf numFmtId="0" fontId="13" fillId="0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55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56" xfId="20" applyNumberFormat="1" applyFont="1" applyFill="1" applyBorder="1" applyAlignment="1" applyProtection="1">
      <alignment vertical="center" wrapText="1"/>
      <protection locked="0"/>
    </xf>
    <xf numFmtId="0" fontId="13" fillId="0" borderId="56" xfId="0" applyNumberFormat="1" applyFont="1" applyFill="1" applyBorder="1" applyAlignment="1" applyProtection="1">
      <alignment horizontal="center" vertical="center"/>
      <protection locked="0"/>
    </xf>
    <xf numFmtId="3" fontId="13" fillId="0" borderId="41" xfId="0" applyNumberFormat="1" applyFont="1" applyFill="1" applyBorder="1" applyAlignment="1" applyProtection="1">
      <alignment horizontal="right" vertical="center"/>
      <protection locked="0"/>
    </xf>
    <xf numFmtId="0" fontId="4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8" fillId="0" borderId="49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30" xfId="0" applyNumberFormat="1" applyFont="1" applyFill="1" applyBorder="1" applyAlignment="1" applyProtection="1">
      <alignment horizontal="right" wrapText="1"/>
      <protection locked="0"/>
    </xf>
    <xf numFmtId="3" fontId="9" fillId="0" borderId="29" xfId="0" applyNumberFormat="1" applyFont="1" applyFill="1" applyBorder="1" applyAlignment="1" applyProtection="1">
      <alignment horizontal="right" wrapText="1"/>
      <protection locked="0"/>
    </xf>
    <xf numFmtId="3" fontId="10" fillId="0" borderId="49" xfId="0" applyNumberFormat="1" applyFont="1" applyFill="1" applyBorder="1" applyAlignment="1" applyProtection="1">
      <alignment horizontal="right" wrapText="1"/>
      <protection locked="0"/>
    </xf>
    <xf numFmtId="3" fontId="13" fillId="0" borderId="23" xfId="0" applyNumberFormat="1" applyFont="1" applyFill="1" applyBorder="1" applyAlignment="1" applyProtection="1">
      <alignment horizontal="right" wrapText="1"/>
      <protection locked="0"/>
    </xf>
    <xf numFmtId="3" fontId="13" fillId="0" borderId="60" xfId="0" applyNumberFormat="1" applyFont="1" applyFill="1" applyBorder="1" applyAlignment="1" applyProtection="1">
      <alignment horizontal="right" wrapText="1"/>
      <protection locked="0"/>
    </xf>
    <xf numFmtId="3" fontId="4" fillId="0" borderId="30" xfId="0" applyNumberFormat="1" applyFont="1" applyBorder="1" applyAlignment="1">
      <alignment vertical="center"/>
    </xf>
    <xf numFmtId="0" fontId="4" fillId="0" borderId="65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5" xfId="0" applyFont="1" applyBorder="1" applyAlignment="1">
      <alignment horizontal="center" vertical="center"/>
    </xf>
    <xf numFmtId="3" fontId="13" fillId="0" borderId="5" xfId="0" applyNumberFormat="1" applyFont="1" applyFill="1" applyBorder="1" applyAlignment="1" applyProtection="1">
      <alignment horizontal="right" vertical="center"/>
      <protection locked="0"/>
    </xf>
    <xf numFmtId="3" fontId="13" fillId="0" borderId="56" xfId="0" applyNumberFormat="1" applyFont="1" applyFill="1" applyBorder="1" applyAlignment="1" applyProtection="1">
      <alignment horizontal="right" vertical="center"/>
      <protection locked="0"/>
    </xf>
    <xf numFmtId="3" fontId="4" fillId="0" borderId="15" xfId="0" applyNumberFormat="1" applyFont="1" applyBorder="1" applyAlignment="1">
      <alignment vertical="center"/>
    </xf>
    <xf numFmtId="1" fontId="10" fillId="0" borderId="66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60" xfId="20" applyNumberFormat="1" applyFont="1" applyFill="1" applyBorder="1" applyAlignment="1" applyProtection="1">
      <alignment vertical="center" wrapText="1"/>
      <protection locked="0"/>
    </xf>
    <xf numFmtId="0" fontId="10" fillId="0" borderId="67" xfId="0" applyNumberFormat="1" applyFont="1" applyFill="1" applyBorder="1" applyAlignment="1" applyProtection="1">
      <alignment horizontal="center" vertical="center"/>
      <protection locked="0"/>
    </xf>
    <xf numFmtId="164" fontId="10" fillId="0" borderId="61" xfId="20" applyNumberFormat="1" applyFont="1" applyFill="1" applyBorder="1" applyAlignment="1" applyProtection="1">
      <alignment vertical="center" wrapText="1"/>
      <protection locked="0"/>
    </xf>
    <xf numFmtId="0" fontId="10" fillId="0" borderId="5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6" xfId="0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7.625" style="1" customWidth="1"/>
    <col min="2" max="2" width="37.875" style="1" customWidth="1"/>
    <col min="3" max="3" width="6.375" style="1" customWidth="1"/>
    <col min="4" max="4" width="15.75390625" style="1" customWidth="1"/>
    <col min="5" max="5" width="15.375" style="1" customWidth="1"/>
    <col min="6" max="6" width="10.00390625" style="1" customWidth="1"/>
    <col min="7" max="7" width="13.875" style="1" customWidth="1"/>
    <col min="8" max="8" width="14.375" style="1" customWidth="1"/>
    <col min="9" max="16384" width="10.00390625" style="1" customWidth="1"/>
  </cols>
  <sheetData>
    <row r="1" ht="11.25" customHeight="1">
      <c r="D1" s="2" t="s">
        <v>0</v>
      </c>
    </row>
    <row r="2" spans="1:4" ht="11.25" customHeight="1">
      <c r="A2" s="3"/>
      <c r="B2" s="4"/>
      <c r="C2" s="5"/>
      <c r="D2" s="6" t="s">
        <v>68</v>
      </c>
    </row>
    <row r="3" spans="1:4" ht="11.25" customHeight="1">
      <c r="A3" s="3"/>
      <c r="B3" s="4"/>
      <c r="C3" s="5"/>
      <c r="D3" s="6" t="s">
        <v>1</v>
      </c>
    </row>
    <row r="4" spans="1:4" ht="14.25" customHeight="1">
      <c r="A4" s="3"/>
      <c r="B4" s="4"/>
      <c r="C4" s="5"/>
      <c r="D4" s="7" t="s">
        <v>36</v>
      </c>
    </row>
    <row r="5" spans="1:4" ht="7.5" customHeight="1">
      <c r="A5" s="3"/>
      <c r="B5" s="4"/>
      <c r="C5" s="5"/>
      <c r="D5" s="6"/>
    </row>
    <row r="6" spans="1:5" s="12" customFormat="1" ht="39.75" customHeight="1">
      <c r="A6" s="8" t="s">
        <v>66</v>
      </c>
      <c r="B6" s="9"/>
      <c r="C6" s="10"/>
      <c r="D6" s="11"/>
      <c r="E6" s="11"/>
    </row>
    <row r="7" spans="1:5" s="12" customFormat="1" ht="18.75" customHeight="1" thickBot="1">
      <c r="A7" s="8"/>
      <c r="B7" s="9"/>
      <c r="C7" s="10"/>
      <c r="E7" s="13" t="s">
        <v>2</v>
      </c>
    </row>
    <row r="8" spans="1:5" s="17" customFormat="1" ht="21">
      <c r="A8" s="14" t="s">
        <v>3</v>
      </c>
      <c r="B8" s="226" t="s">
        <v>4</v>
      </c>
      <c r="C8" s="155" t="s">
        <v>5</v>
      </c>
      <c r="D8" s="167" t="s">
        <v>7</v>
      </c>
      <c r="E8" s="16"/>
    </row>
    <row r="9" spans="1:5" s="17" customFormat="1" ht="13.5" customHeight="1">
      <c r="A9" s="18" t="s">
        <v>8</v>
      </c>
      <c r="B9" s="227"/>
      <c r="C9" s="156" t="s">
        <v>9</v>
      </c>
      <c r="D9" s="168" t="s">
        <v>10</v>
      </c>
      <c r="E9" s="20" t="s">
        <v>11</v>
      </c>
    </row>
    <row r="10" spans="1:5" s="24" customFormat="1" ht="12" thickBot="1">
      <c r="A10" s="21">
        <v>1</v>
      </c>
      <c r="B10" s="22">
        <v>2</v>
      </c>
      <c r="C10" s="157">
        <v>3</v>
      </c>
      <c r="D10" s="169">
        <v>4</v>
      </c>
      <c r="E10" s="23">
        <v>5</v>
      </c>
    </row>
    <row r="11" spans="1:8" s="33" customFormat="1" ht="20.25" customHeight="1" thickBot="1" thickTop="1">
      <c r="A11" s="32">
        <v>600</v>
      </c>
      <c r="B11" s="37" t="s">
        <v>57</v>
      </c>
      <c r="C11" s="158" t="s">
        <v>12</v>
      </c>
      <c r="D11" s="170">
        <f>D12</f>
        <v>11600</v>
      </c>
      <c r="E11" s="60">
        <f>E12</f>
        <v>11600</v>
      </c>
      <c r="G11" s="38"/>
      <c r="H11" s="38"/>
    </row>
    <row r="12" spans="1:5" s="33" customFormat="1" ht="15" thickTop="1">
      <c r="A12" s="46">
        <v>60095</v>
      </c>
      <c r="B12" s="76" t="s">
        <v>14</v>
      </c>
      <c r="C12" s="159"/>
      <c r="D12" s="171">
        <f>SUM(D13:D17)</f>
        <v>11600</v>
      </c>
      <c r="E12" s="42">
        <f>SUM(E13:E17)</f>
        <v>11600</v>
      </c>
    </row>
    <row r="13" spans="1:5" s="33" customFormat="1" ht="31.5" customHeight="1">
      <c r="A13" s="35">
        <v>4390</v>
      </c>
      <c r="B13" s="36" t="s">
        <v>13</v>
      </c>
      <c r="C13" s="160"/>
      <c r="D13" s="172">
        <v>3000</v>
      </c>
      <c r="E13" s="45"/>
    </row>
    <row r="14" spans="1:5" s="33" customFormat="1" ht="15">
      <c r="A14" s="35">
        <v>4410</v>
      </c>
      <c r="B14" s="36" t="s">
        <v>23</v>
      </c>
      <c r="C14" s="160"/>
      <c r="D14" s="172">
        <v>2100</v>
      </c>
      <c r="E14" s="45"/>
    </row>
    <row r="15" spans="1:5" s="33" customFormat="1" ht="15">
      <c r="A15" s="29">
        <v>4430</v>
      </c>
      <c r="B15" s="43" t="s">
        <v>53</v>
      </c>
      <c r="C15" s="160"/>
      <c r="D15" s="172"/>
      <c r="E15" s="45">
        <v>2100</v>
      </c>
    </row>
    <row r="16" spans="1:5" s="33" customFormat="1" ht="30">
      <c r="A16" s="35">
        <v>4750</v>
      </c>
      <c r="B16" s="36" t="s">
        <v>19</v>
      </c>
      <c r="C16" s="160"/>
      <c r="D16" s="172">
        <v>6500</v>
      </c>
      <c r="E16" s="45"/>
    </row>
    <row r="17" spans="1:5" s="31" customFormat="1" ht="30.75" thickBot="1">
      <c r="A17" s="29">
        <v>6060</v>
      </c>
      <c r="B17" s="43" t="s">
        <v>29</v>
      </c>
      <c r="C17" s="161"/>
      <c r="D17" s="173"/>
      <c r="E17" s="44">
        <v>9500</v>
      </c>
    </row>
    <row r="18" spans="1:5" s="33" customFormat="1" ht="24.75" customHeight="1" thickBot="1" thickTop="1">
      <c r="A18" s="32">
        <v>750</v>
      </c>
      <c r="B18" s="37" t="s">
        <v>50</v>
      </c>
      <c r="C18" s="158"/>
      <c r="D18" s="170">
        <f>D19+D22</f>
        <v>55040</v>
      </c>
      <c r="E18" s="141">
        <f>E19+E22</f>
        <v>55040</v>
      </c>
    </row>
    <row r="19" spans="1:5" s="34" customFormat="1" ht="15" customHeight="1" thickTop="1">
      <c r="A19" s="148">
        <v>75023</v>
      </c>
      <c r="B19" s="149" t="s">
        <v>51</v>
      </c>
      <c r="C19" s="162" t="s">
        <v>49</v>
      </c>
      <c r="D19" s="174">
        <f>SUM(D20:D21)</f>
        <v>55000</v>
      </c>
      <c r="E19" s="150">
        <f>SUM(E20:E21)</f>
        <v>55000</v>
      </c>
    </row>
    <row r="20" spans="1:5" s="34" customFormat="1" ht="30">
      <c r="A20" s="35">
        <v>4750</v>
      </c>
      <c r="B20" s="36" t="s">
        <v>19</v>
      </c>
      <c r="C20" s="160"/>
      <c r="D20" s="172"/>
      <c r="E20" s="45">
        <v>55000</v>
      </c>
    </row>
    <row r="21" spans="1:5" s="34" customFormat="1" ht="30">
      <c r="A21" s="29">
        <v>6060</v>
      </c>
      <c r="B21" s="43" t="s">
        <v>29</v>
      </c>
      <c r="C21" s="160"/>
      <c r="D21" s="172">
        <v>55000</v>
      </c>
      <c r="E21" s="45"/>
    </row>
    <row r="22" spans="1:5" s="34" customFormat="1" ht="17.25" customHeight="1">
      <c r="A22" s="46">
        <v>75095</v>
      </c>
      <c r="B22" s="76" t="s">
        <v>14</v>
      </c>
      <c r="C22" s="163" t="s">
        <v>48</v>
      </c>
      <c r="D22" s="175">
        <f>D23</f>
        <v>40</v>
      </c>
      <c r="E22" s="47">
        <f>E23</f>
        <v>40</v>
      </c>
    </row>
    <row r="23" spans="1:5" s="154" customFormat="1" ht="14.25" customHeight="1">
      <c r="A23" s="151"/>
      <c r="B23" s="152" t="s">
        <v>52</v>
      </c>
      <c r="C23" s="164"/>
      <c r="D23" s="176">
        <f>SUM(D24:D25)</f>
        <v>40</v>
      </c>
      <c r="E23" s="153">
        <f>SUM(E24:E25)</f>
        <v>40</v>
      </c>
    </row>
    <row r="24" spans="1:5" s="34" customFormat="1" ht="15">
      <c r="A24" s="56">
        <v>4210</v>
      </c>
      <c r="B24" s="51" t="s">
        <v>15</v>
      </c>
      <c r="C24" s="160"/>
      <c r="D24" s="172">
        <v>40</v>
      </c>
      <c r="E24" s="45"/>
    </row>
    <row r="25" spans="1:5" s="34" customFormat="1" ht="45.75" thickBot="1">
      <c r="A25" s="35">
        <v>4740</v>
      </c>
      <c r="B25" s="36" t="s">
        <v>16</v>
      </c>
      <c r="C25" s="160"/>
      <c r="D25" s="172"/>
      <c r="E25" s="45">
        <v>40</v>
      </c>
    </row>
    <row r="26" spans="1:5" s="34" customFormat="1" ht="18" customHeight="1" thickBot="1" thickTop="1">
      <c r="A26" s="129">
        <v>851</v>
      </c>
      <c r="B26" s="59" t="s">
        <v>46</v>
      </c>
      <c r="C26" s="158"/>
      <c r="D26" s="170">
        <f>D27+D36</f>
        <v>21353</v>
      </c>
      <c r="E26" s="60">
        <f>E27+E36</f>
        <v>21353</v>
      </c>
    </row>
    <row r="27" spans="1:5" s="34" customFormat="1" ht="18" customHeight="1" thickTop="1">
      <c r="A27" s="52">
        <v>85154</v>
      </c>
      <c r="B27" s="53" t="s">
        <v>62</v>
      </c>
      <c r="C27" s="163" t="s">
        <v>63</v>
      </c>
      <c r="D27" s="175">
        <f>SUM(D28:D35)</f>
        <v>21073</v>
      </c>
      <c r="E27" s="54">
        <f>SUM(E28:E35)</f>
        <v>21073</v>
      </c>
    </row>
    <row r="28" spans="1:5" s="34" customFormat="1" ht="17.25" customHeight="1">
      <c r="A28" s="56">
        <v>4170</v>
      </c>
      <c r="B28" s="51" t="s">
        <v>45</v>
      </c>
      <c r="C28" s="160"/>
      <c r="D28" s="172"/>
      <c r="E28" s="50">
        <v>6000</v>
      </c>
    </row>
    <row r="29" spans="1:5" s="34" customFormat="1" ht="15">
      <c r="A29" s="56">
        <v>4210</v>
      </c>
      <c r="B29" s="51" t="s">
        <v>15</v>
      </c>
      <c r="C29" s="160"/>
      <c r="D29" s="172"/>
      <c r="E29" s="50">
        <v>10173</v>
      </c>
    </row>
    <row r="30" spans="1:5" s="34" customFormat="1" ht="30">
      <c r="A30" s="56">
        <v>4240</v>
      </c>
      <c r="B30" s="51" t="s">
        <v>64</v>
      </c>
      <c r="C30" s="160"/>
      <c r="D30" s="172"/>
      <c r="E30" s="50">
        <v>1000</v>
      </c>
    </row>
    <row r="31" spans="1:5" s="34" customFormat="1" ht="30">
      <c r="A31" s="56">
        <v>4390</v>
      </c>
      <c r="B31" s="36" t="s">
        <v>13</v>
      </c>
      <c r="C31" s="160"/>
      <c r="D31" s="172">
        <v>19573</v>
      </c>
      <c r="E31" s="50"/>
    </row>
    <row r="32" spans="1:5" s="34" customFormat="1" ht="15">
      <c r="A32" s="56">
        <v>4430</v>
      </c>
      <c r="B32" s="43" t="s">
        <v>53</v>
      </c>
      <c r="C32" s="160"/>
      <c r="D32" s="172">
        <v>1500</v>
      </c>
      <c r="E32" s="50"/>
    </row>
    <row r="33" spans="1:5" s="34" customFormat="1" ht="30">
      <c r="A33" s="56">
        <v>4610</v>
      </c>
      <c r="B33" s="51" t="s">
        <v>34</v>
      </c>
      <c r="C33" s="160"/>
      <c r="D33" s="172"/>
      <c r="E33" s="50">
        <v>1000</v>
      </c>
    </row>
    <row r="34" spans="1:5" s="34" customFormat="1" ht="30">
      <c r="A34" s="220">
        <v>4700</v>
      </c>
      <c r="B34" s="221" t="s">
        <v>65</v>
      </c>
      <c r="C34" s="183"/>
      <c r="D34" s="184"/>
      <c r="E34" s="138">
        <v>2000</v>
      </c>
    </row>
    <row r="35" spans="1:5" s="34" customFormat="1" ht="45">
      <c r="A35" s="56">
        <v>4740</v>
      </c>
      <c r="B35" s="51" t="s">
        <v>16</v>
      </c>
      <c r="C35" s="160"/>
      <c r="D35" s="172"/>
      <c r="E35" s="50">
        <v>900</v>
      </c>
    </row>
    <row r="36" spans="1:5" s="33" customFormat="1" ht="14.25">
      <c r="A36" s="52">
        <v>85195</v>
      </c>
      <c r="B36" s="53" t="s">
        <v>14</v>
      </c>
      <c r="C36" s="163" t="s">
        <v>20</v>
      </c>
      <c r="D36" s="175">
        <f>SUM(D37:D38)</f>
        <v>280</v>
      </c>
      <c r="E36" s="54">
        <f>SUM(E37:E38)</f>
        <v>280</v>
      </c>
    </row>
    <row r="37" spans="1:5" s="34" customFormat="1" ht="15">
      <c r="A37" s="56">
        <v>4210</v>
      </c>
      <c r="B37" s="51" t="s">
        <v>15</v>
      </c>
      <c r="C37" s="160"/>
      <c r="D37" s="172"/>
      <c r="E37" s="50">
        <v>280</v>
      </c>
    </row>
    <row r="38" spans="1:5" s="34" customFormat="1" ht="30.75" thickBot="1">
      <c r="A38" s="56">
        <v>4300</v>
      </c>
      <c r="B38" s="51" t="s">
        <v>47</v>
      </c>
      <c r="C38" s="160"/>
      <c r="D38" s="172">
        <v>280</v>
      </c>
      <c r="E38" s="50"/>
    </row>
    <row r="39" spans="1:5" s="27" customFormat="1" ht="30.75" customHeight="1" thickBot="1" thickTop="1">
      <c r="A39" s="129">
        <v>852</v>
      </c>
      <c r="B39" s="59" t="s">
        <v>21</v>
      </c>
      <c r="C39" s="158" t="s">
        <v>20</v>
      </c>
      <c r="D39" s="177">
        <f>D40</f>
        <v>2000</v>
      </c>
      <c r="E39" s="26">
        <f>E40</f>
        <v>2000</v>
      </c>
    </row>
    <row r="40" spans="1:5" s="27" customFormat="1" ht="18.75" customHeight="1" thickTop="1">
      <c r="A40" s="57">
        <v>85203</v>
      </c>
      <c r="B40" s="58" t="s">
        <v>22</v>
      </c>
      <c r="C40" s="165"/>
      <c r="D40" s="178">
        <f>D41</f>
        <v>2000</v>
      </c>
      <c r="E40" s="28">
        <f>E41</f>
        <v>2000</v>
      </c>
    </row>
    <row r="41" spans="1:5" s="27" customFormat="1" ht="16.5" customHeight="1">
      <c r="A41" s="78"/>
      <c r="B41" s="77" t="s">
        <v>44</v>
      </c>
      <c r="C41" s="166"/>
      <c r="D41" s="179">
        <f>SUM(D42:D43)</f>
        <v>2000</v>
      </c>
      <c r="E41" s="55">
        <f>SUM(E42:E43)</f>
        <v>2000</v>
      </c>
    </row>
    <row r="42" spans="1:5" s="27" customFormat="1" ht="15.75" customHeight="1">
      <c r="A42" s="29">
        <v>4170</v>
      </c>
      <c r="B42" s="43" t="s">
        <v>45</v>
      </c>
      <c r="C42" s="166"/>
      <c r="D42" s="172"/>
      <c r="E42" s="50">
        <v>2000</v>
      </c>
    </row>
    <row r="43" spans="1:5" s="34" customFormat="1" ht="13.5" customHeight="1" thickBot="1">
      <c r="A43" s="222">
        <v>4210</v>
      </c>
      <c r="B43" s="223" t="s">
        <v>15</v>
      </c>
      <c r="C43" s="224"/>
      <c r="D43" s="188">
        <v>2000</v>
      </c>
      <c r="E43" s="189"/>
    </row>
    <row r="44" spans="1:5" s="34" customFormat="1" ht="30" customHeight="1" thickBot="1" thickTop="1">
      <c r="A44" s="144">
        <v>900</v>
      </c>
      <c r="B44" s="145" t="s">
        <v>24</v>
      </c>
      <c r="C44" s="181" t="s">
        <v>12</v>
      </c>
      <c r="D44" s="182">
        <f>D45</f>
        <v>6650</v>
      </c>
      <c r="E44" s="146">
        <f>E45</f>
        <v>6650</v>
      </c>
    </row>
    <row r="45" spans="1:5" s="33" customFormat="1" ht="17.25" customHeight="1" thickTop="1">
      <c r="A45" s="52">
        <v>90095</v>
      </c>
      <c r="B45" s="53" t="s">
        <v>14</v>
      </c>
      <c r="C45" s="163"/>
      <c r="D45" s="175">
        <f>SUM(D46:D47)</f>
        <v>6650</v>
      </c>
      <c r="E45" s="47">
        <f>SUM(E46:E47)</f>
        <v>6650</v>
      </c>
    </row>
    <row r="46" spans="1:5" s="33" customFormat="1" ht="15.75" customHeight="1">
      <c r="A46" s="56">
        <v>4580</v>
      </c>
      <c r="B46" s="51" t="s">
        <v>32</v>
      </c>
      <c r="C46" s="160"/>
      <c r="D46" s="172"/>
      <c r="E46" s="50">
        <v>6650</v>
      </c>
    </row>
    <row r="47" spans="1:5" s="33" customFormat="1" ht="30" customHeight="1" thickBot="1">
      <c r="A47" s="49">
        <v>4610</v>
      </c>
      <c r="B47" s="51" t="s">
        <v>34</v>
      </c>
      <c r="C47" s="160"/>
      <c r="D47" s="172">
        <v>6650</v>
      </c>
      <c r="E47" s="50"/>
    </row>
    <row r="48" spans="1:5" s="33" customFormat="1" ht="30" customHeight="1" thickBot="1" thickTop="1">
      <c r="A48" s="147">
        <v>921</v>
      </c>
      <c r="B48" s="37" t="s">
        <v>55</v>
      </c>
      <c r="C48" s="190" t="s">
        <v>54</v>
      </c>
      <c r="D48" s="170">
        <f>D49</f>
        <v>16116</v>
      </c>
      <c r="E48" s="60">
        <f>E49</f>
        <v>16116</v>
      </c>
    </row>
    <row r="49" spans="1:5" s="33" customFormat="1" ht="18" customHeight="1" thickTop="1">
      <c r="A49" s="61">
        <v>92195</v>
      </c>
      <c r="B49" s="39" t="s">
        <v>14</v>
      </c>
      <c r="C49" s="191"/>
      <c r="D49" s="171">
        <f>SUM(D51:D57)</f>
        <v>16116</v>
      </c>
      <c r="E49" s="48">
        <f>SUM(E51:E57)</f>
        <v>16116</v>
      </c>
    </row>
    <row r="50" spans="1:5" s="197" customFormat="1" ht="27">
      <c r="A50" s="192"/>
      <c r="B50" s="193" t="s">
        <v>56</v>
      </c>
      <c r="C50" s="194"/>
      <c r="D50" s="195"/>
      <c r="E50" s="196"/>
    </row>
    <row r="51" spans="1:5" s="33" customFormat="1" ht="15">
      <c r="A51" s="56">
        <v>4219</v>
      </c>
      <c r="B51" s="36" t="s">
        <v>15</v>
      </c>
      <c r="C51" s="185"/>
      <c r="D51" s="172">
        <v>2500</v>
      </c>
      <c r="E51" s="50"/>
    </row>
    <row r="52" spans="1:5" s="33" customFormat="1" ht="15">
      <c r="A52" s="56">
        <v>4300</v>
      </c>
      <c r="B52" s="36" t="s">
        <v>17</v>
      </c>
      <c r="C52" s="185"/>
      <c r="D52" s="172"/>
      <c r="E52" s="50">
        <v>8271</v>
      </c>
    </row>
    <row r="53" spans="1:5" s="33" customFormat="1" ht="15">
      <c r="A53" s="56">
        <v>4308</v>
      </c>
      <c r="B53" s="36" t="s">
        <v>17</v>
      </c>
      <c r="C53" s="185"/>
      <c r="D53" s="172">
        <v>5616</v>
      </c>
      <c r="E53" s="50"/>
    </row>
    <row r="54" spans="1:5" s="33" customFormat="1" ht="15">
      <c r="A54" s="56">
        <v>4309</v>
      </c>
      <c r="B54" s="36" t="s">
        <v>17</v>
      </c>
      <c r="C54" s="185"/>
      <c r="D54" s="172">
        <v>8000</v>
      </c>
      <c r="E54" s="50"/>
    </row>
    <row r="55" spans="1:5" s="33" customFormat="1" ht="15">
      <c r="A55" s="56">
        <v>4430</v>
      </c>
      <c r="B55" s="36" t="s">
        <v>53</v>
      </c>
      <c r="C55" s="185"/>
      <c r="D55" s="172"/>
      <c r="E55" s="50">
        <v>357</v>
      </c>
    </row>
    <row r="56" spans="1:5" s="33" customFormat="1" ht="15">
      <c r="A56" s="56">
        <v>4438</v>
      </c>
      <c r="B56" s="36" t="s">
        <v>53</v>
      </c>
      <c r="C56" s="185"/>
      <c r="D56" s="172"/>
      <c r="E56" s="50">
        <v>5616</v>
      </c>
    </row>
    <row r="57" spans="1:5" s="33" customFormat="1" ht="15.75" thickBot="1">
      <c r="A57" s="56">
        <v>4439</v>
      </c>
      <c r="B57" s="36" t="s">
        <v>53</v>
      </c>
      <c r="C57" s="187"/>
      <c r="D57" s="188"/>
      <c r="E57" s="189">
        <v>1872</v>
      </c>
    </row>
    <row r="58" spans="1:8" s="68" customFormat="1" ht="18" customHeight="1" thickBot="1" thickTop="1">
      <c r="A58" s="65"/>
      <c r="B58" s="66" t="s">
        <v>25</v>
      </c>
      <c r="C58" s="66"/>
      <c r="D58" s="180">
        <f>D11+D18+D26+D39+D44+D48</f>
        <v>112759</v>
      </c>
      <c r="E58" s="67">
        <f>E11+E18+E26+E39+E44+E48</f>
        <v>112759</v>
      </c>
      <c r="G58" s="69"/>
      <c r="H58" s="69"/>
    </row>
    <row r="59" spans="1:5" s="74" customFormat="1" ht="18.75" customHeight="1" hidden="1" thickBot="1" thickTop="1">
      <c r="A59" s="70"/>
      <c r="B59" s="71" t="s">
        <v>26</v>
      </c>
      <c r="C59" s="71"/>
      <c r="D59" s="72">
        <f>E58-D58</f>
        <v>0</v>
      </c>
      <c r="E59" s="73"/>
    </row>
    <row r="60" ht="16.5" thickTop="1"/>
  </sheetData>
  <mergeCells count="1">
    <mergeCell ref="B8:B9"/>
  </mergeCells>
  <printOptions horizontalCentered="1"/>
  <pageMargins left="0" right="0" top="0.984251968503937" bottom="0.984251968503937" header="0.5118110236220472" footer="0.5118110236220472"/>
  <pageSetup firstPageNumber="4" useFirstPageNumber="1" horizontalDpi="600" verticalDpi="600" orientation="portrait" paperSize="9" r:id="rId1"/>
  <headerFooter alignWithMargins="0">
    <oddHeader xml:space="preserve">&amp;C&amp;"Times New Roman,Normalny"&amp;P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E3" sqref="E3"/>
    </sheetView>
  </sheetViews>
  <sheetFormatPr defaultColWidth="9.00390625" defaultRowHeight="12.75"/>
  <cols>
    <col min="1" max="1" width="7.375" style="0" customWidth="1"/>
    <col min="2" max="2" width="37.875" style="0" customWidth="1"/>
    <col min="3" max="3" width="6.375" style="0" customWidth="1"/>
    <col min="4" max="4" width="13.25390625" style="0" hidden="1" customWidth="1"/>
    <col min="5" max="5" width="15.75390625" style="0" customWidth="1"/>
    <col min="6" max="6" width="15.625" style="0" customWidth="1"/>
  </cols>
  <sheetData>
    <row r="1" spans="1:6" ht="15.75">
      <c r="A1" s="1"/>
      <c r="B1" s="114"/>
      <c r="C1" s="2"/>
      <c r="D1" s="2"/>
      <c r="E1" s="2" t="s">
        <v>28</v>
      </c>
      <c r="F1" s="1"/>
    </row>
    <row r="2" spans="1:6" ht="12.75" customHeight="1">
      <c r="A2" s="3"/>
      <c r="B2" s="4"/>
      <c r="C2" s="6"/>
      <c r="D2" s="6"/>
      <c r="E2" s="6" t="s">
        <v>68</v>
      </c>
      <c r="F2" s="1"/>
    </row>
    <row r="3" spans="1:6" ht="14.25" customHeight="1">
      <c r="A3" s="3"/>
      <c r="B3" s="4"/>
      <c r="C3" s="6"/>
      <c r="D3" s="6"/>
      <c r="E3" s="6" t="s">
        <v>1</v>
      </c>
      <c r="F3" s="1"/>
    </row>
    <row r="4" spans="1:6" ht="16.5" customHeight="1">
      <c r="A4" s="3"/>
      <c r="B4" s="4"/>
      <c r="C4" s="6"/>
      <c r="D4" s="6"/>
      <c r="E4" s="7" t="s">
        <v>36</v>
      </c>
      <c r="F4" s="1"/>
    </row>
    <row r="5" spans="1:6" ht="25.5" customHeight="1">
      <c r="A5" s="3"/>
      <c r="B5" s="4"/>
      <c r="C5" s="6"/>
      <c r="D5" s="6"/>
      <c r="E5" s="5"/>
      <c r="F5" s="1"/>
    </row>
    <row r="6" spans="1:6" ht="53.25" customHeight="1">
      <c r="A6" s="8" t="s">
        <v>67</v>
      </c>
      <c r="B6" s="9"/>
      <c r="C6" s="10"/>
      <c r="D6" s="10"/>
      <c r="E6" s="10"/>
      <c r="F6" s="10"/>
    </row>
    <row r="7" spans="1:6" ht="19.5" thickBot="1">
      <c r="A7" s="8"/>
      <c r="B7" s="9"/>
      <c r="C7" s="10"/>
      <c r="D7" s="10"/>
      <c r="E7" s="10"/>
      <c r="F7" s="115" t="s">
        <v>2</v>
      </c>
    </row>
    <row r="8" spans="1:6" ht="23.25" customHeight="1">
      <c r="A8" s="14" t="s">
        <v>3</v>
      </c>
      <c r="B8" s="75" t="s">
        <v>4</v>
      </c>
      <c r="C8" s="142" t="s">
        <v>5</v>
      </c>
      <c r="D8" s="206" t="s">
        <v>6</v>
      </c>
      <c r="E8" s="215" t="s">
        <v>7</v>
      </c>
      <c r="F8" s="125"/>
    </row>
    <row r="9" spans="1:6" ht="15.75" customHeight="1">
      <c r="A9" s="18" t="s">
        <v>8</v>
      </c>
      <c r="B9" s="116"/>
      <c r="C9" s="19" t="s">
        <v>9</v>
      </c>
      <c r="D9" s="207" t="s">
        <v>11</v>
      </c>
      <c r="E9" s="216" t="s">
        <v>10</v>
      </c>
      <c r="F9" s="124" t="s">
        <v>11</v>
      </c>
    </row>
    <row r="10" spans="1:6" s="143" customFormat="1" ht="11.25" customHeight="1" thickBot="1">
      <c r="A10" s="117">
        <v>1</v>
      </c>
      <c r="B10" s="118">
        <v>2</v>
      </c>
      <c r="C10" s="132">
        <v>3</v>
      </c>
      <c r="D10" s="208">
        <v>4</v>
      </c>
      <c r="E10" s="132">
        <v>4</v>
      </c>
      <c r="F10" s="119">
        <v>5</v>
      </c>
    </row>
    <row r="11" spans="1:6" ht="22.5" customHeight="1" thickBot="1" thickTop="1">
      <c r="A11" s="32">
        <v>600</v>
      </c>
      <c r="B11" s="37" t="s">
        <v>57</v>
      </c>
      <c r="C11" s="158" t="s">
        <v>12</v>
      </c>
      <c r="D11" s="209"/>
      <c r="E11" s="170">
        <f>E12</f>
        <v>40000</v>
      </c>
      <c r="F11" s="141">
        <f>F12</f>
        <v>40000</v>
      </c>
    </row>
    <row r="12" spans="1:6" ht="33" customHeight="1" thickTop="1">
      <c r="A12" s="133">
        <v>60015</v>
      </c>
      <c r="B12" s="134" t="s">
        <v>58</v>
      </c>
      <c r="C12" s="40"/>
      <c r="D12" s="210"/>
      <c r="E12" s="171">
        <f>E13</f>
        <v>40000</v>
      </c>
      <c r="F12" s="48">
        <f>F13</f>
        <v>40000</v>
      </c>
    </row>
    <row r="13" spans="1:6" ht="30">
      <c r="A13" s="139">
        <v>6050</v>
      </c>
      <c r="B13" s="140" t="s">
        <v>33</v>
      </c>
      <c r="C13" s="135"/>
      <c r="D13" s="211"/>
      <c r="E13" s="186">
        <f>SUM(E14:E16)</f>
        <v>40000</v>
      </c>
      <c r="F13" s="136">
        <f>SUM(F14:F16)</f>
        <v>40000</v>
      </c>
    </row>
    <row r="14" spans="1:6" s="198" customFormat="1" ht="16.5" customHeight="1">
      <c r="A14" s="199"/>
      <c r="B14" s="200" t="s">
        <v>59</v>
      </c>
      <c r="C14" s="201"/>
      <c r="D14" s="212"/>
      <c r="E14" s="217">
        <v>40000</v>
      </c>
      <c r="F14" s="137"/>
    </row>
    <row r="15" spans="1:6" s="198" customFormat="1" ht="25.5">
      <c r="A15" s="199"/>
      <c r="B15" s="200" t="s">
        <v>61</v>
      </c>
      <c r="C15" s="201"/>
      <c r="D15" s="212"/>
      <c r="E15" s="217"/>
      <c r="F15" s="137">
        <v>20000</v>
      </c>
    </row>
    <row r="16" spans="1:6" s="198" customFormat="1" ht="17.25" customHeight="1" thickBot="1">
      <c r="A16" s="202"/>
      <c r="B16" s="203" t="s">
        <v>60</v>
      </c>
      <c r="C16" s="204"/>
      <c r="D16" s="213"/>
      <c r="E16" s="218"/>
      <c r="F16" s="205">
        <v>20000</v>
      </c>
    </row>
    <row r="17" spans="1:6" ht="18.75" customHeight="1" thickBot="1" thickTop="1">
      <c r="A17" s="105"/>
      <c r="B17" s="106" t="s">
        <v>25</v>
      </c>
      <c r="C17" s="120"/>
      <c r="D17" s="214"/>
      <c r="E17" s="219">
        <f>E11</f>
        <v>40000</v>
      </c>
      <c r="F17" s="130">
        <f>F11</f>
        <v>40000</v>
      </c>
    </row>
    <row r="18" spans="1:6" ht="17.25" hidden="1" thickBot="1" thickTop="1">
      <c r="A18" s="121"/>
      <c r="B18" s="110" t="s">
        <v>26</v>
      </c>
      <c r="C18" s="122"/>
      <c r="D18" s="126"/>
      <c r="E18" s="113">
        <f>F17-E17</f>
        <v>0</v>
      </c>
      <c r="F18" s="123"/>
    </row>
    <row r="19" ht="13.5" thickTop="1"/>
  </sheetData>
  <printOptions horizontalCentered="1"/>
  <pageMargins left="0" right="0" top="0.984251968503937" bottom="0.984251968503937" header="0.5118110236220472" footer="0.5118110236220472"/>
  <pageSetup firstPageNumber="6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H6" sqref="H6"/>
    </sheetView>
  </sheetViews>
  <sheetFormatPr defaultColWidth="9.00390625" defaultRowHeight="12.75"/>
  <cols>
    <col min="1" max="1" width="8.25390625" style="0" customWidth="1"/>
    <col min="2" max="2" width="37.875" style="0" customWidth="1"/>
    <col min="3" max="3" width="6.875" style="0" customWidth="1"/>
    <col min="4" max="4" width="15.75390625" style="0" customWidth="1"/>
    <col min="5" max="5" width="15.375" style="0" hidden="1" customWidth="1"/>
    <col min="6" max="6" width="15.75390625" style="0" customWidth="1"/>
  </cols>
  <sheetData>
    <row r="1" spans="1:6" ht="15.75">
      <c r="A1" s="12"/>
      <c r="B1" s="12"/>
      <c r="C1" s="79"/>
      <c r="D1" s="2" t="s">
        <v>30</v>
      </c>
      <c r="E1" s="2" t="s">
        <v>31</v>
      </c>
      <c r="F1" s="1"/>
    </row>
    <row r="2" spans="1:6" ht="13.5" customHeight="1">
      <c r="A2" s="80"/>
      <c r="B2" s="81"/>
      <c r="C2" s="82"/>
      <c r="D2" s="6" t="s">
        <v>68</v>
      </c>
      <c r="E2" s="6" t="s">
        <v>37</v>
      </c>
      <c r="F2" s="1"/>
    </row>
    <row r="3" spans="1:6" ht="13.5" customHeight="1">
      <c r="A3" s="80"/>
      <c r="B3" s="81"/>
      <c r="C3" s="82"/>
      <c r="D3" s="6" t="s">
        <v>1</v>
      </c>
      <c r="E3" s="6" t="s">
        <v>1</v>
      </c>
      <c r="F3" s="1"/>
    </row>
    <row r="4" spans="1:6" ht="13.5" customHeight="1">
      <c r="A4" s="80"/>
      <c r="B4" s="81"/>
      <c r="C4" s="82"/>
      <c r="D4" s="7" t="s">
        <v>36</v>
      </c>
      <c r="E4" s="7" t="s">
        <v>38</v>
      </c>
      <c r="F4" s="1"/>
    </row>
    <row r="5" spans="1:6" ht="18.75">
      <c r="A5" s="80"/>
      <c r="B5" s="81"/>
      <c r="C5" s="82"/>
      <c r="D5" s="10"/>
      <c r="E5" s="10"/>
      <c r="F5" s="6"/>
    </row>
    <row r="6" spans="1:6" ht="56.25">
      <c r="A6" s="8" t="s">
        <v>35</v>
      </c>
      <c r="B6" s="9"/>
      <c r="C6" s="10"/>
      <c r="D6" s="10"/>
      <c r="E6" s="10"/>
      <c r="F6" s="83"/>
    </row>
    <row r="7" spans="1:6" ht="18.75">
      <c r="A7" s="8"/>
      <c r="B7" s="9"/>
      <c r="C7" s="10"/>
      <c r="D7" s="10"/>
      <c r="E7" s="10"/>
      <c r="F7" s="83"/>
    </row>
    <row r="8" spans="1:6" ht="19.5" thickBot="1">
      <c r="A8" s="8"/>
      <c r="B8" s="9"/>
      <c r="C8" s="82"/>
      <c r="D8" s="10"/>
      <c r="E8" s="10"/>
      <c r="F8" s="225" t="s">
        <v>2</v>
      </c>
    </row>
    <row r="9" spans="1:6" ht="33" customHeight="1">
      <c r="A9" s="84" t="s">
        <v>3</v>
      </c>
      <c r="B9" s="75" t="s">
        <v>4</v>
      </c>
      <c r="C9" s="15" t="s">
        <v>5</v>
      </c>
      <c r="D9" s="85" t="s">
        <v>6</v>
      </c>
      <c r="E9" s="228" t="s">
        <v>7</v>
      </c>
      <c r="F9" s="229"/>
    </row>
    <row r="10" spans="1:6" ht="14.25" customHeight="1">
      <c r="A10" s="86" t="s">
        <v>8</v>
      </c>
      <c r="B10" s="87"/>
      <c r="C10" s="19" t="s">
        <v>9</v>
      </c>
      <c r="D10" s="88" t="s">
        <v>11</v>
      </c>
      <c r="E10" s="89" t="s">
        <v>10</v>
      </c>
      <c r="F10" s="90" t="s">
        <v>11</v>
      </c>
    </row>
    <row r="11" spans="1:6" s="143" customFormat="1" ht="13.5" thickBot="1">
      <c r="A11" s="91">
        <v>1</v>
      </c>
      <c r="B11" s="92">
        <v>2</v>
      </c>
      <c r="C11" s="92">
        <v>3</v>
      </c>
      <c r="D11" s="93">
        <v>4</v>
      </c>
      <c r="E11" s="94">
        <v>5</v>
      </c>
      <c r="F11" s="95">
        <v>5</v>
      </c>
    </row>
    <row r="12" spans="1:6" ht="30.75" customHeight="1" thickBot="1" thickTop="1">
      <c r="A12" s="102" t="s">
        <v>39</v>
      </c>
      <c r="B12" s="103" t="s">
        <v>42</v>
      </c>
      <c r="C12" s="62" t="s">
        <v>40</v>
      </c>
      <c r="D12" s="104">
        <f>D13</f>
        <v>7056</v>
      </c>
      <c r="E12" s="25"/>
      <c r="F12" s="26">
        <f>F13</f>
        <v>7056</v>
      </c>
    </row>
    <row r="13" spans="1:6" ht="18.75" customHeight="1" thickTop="1">
      <c r="A13" s="96" t="s">
        <v>41</v>
      </c>
      <c r="B13" s="97" t="s">
        <v>43</v>
      </c>
      <c r="C13" s="63"/>
      <c r="D13" s="98">
        <f>D14</f>
        <v>7056</v>
      </c>
      <c r="E13" s="41"/>
      <c r="F13" s="28">
        <f>SUM(F14:F15)</f>
        <v>7056</v>
      </c>
    </row>
    <row r="14" spans="1:6" ht="75">
      <c r="A14" s="99">
        <v>2110</v>
      </c>
      <c r="B14" s="100" t="s">
        <v>27</v>
      </c>
      <c r="C14" s="64"/>
      <c r="D14" s="101">
        <v>7056</v>
      </c>
      <c r="E14" s="30"/>
      <c r="F14" s="50"/>
    </row>
    <row r="15" spans="1:6" ht="22.5" customHeight="1" thickBot="1">
      <c r="A15" s="99">
        <v>4010</v>
      </c>
      <c r="B15" s="100" t="s">
        <v>18</v>
      </c>
      <c r="C15" s="64"/>
      <c r="D15" s="101"/>
      <c r="E15" s="30"/>
      <c r="F15" s="50">
        <v>7056</v>
      </c>
    </row>
    <row r="16" spans="1:6" ht="19.5" customHeight="1" thickBot="1" thickTop="1">
      <c r="A16" s="105"/>
      <c r="B16" s="106" t="s">
        <v>25</v>
      </c>
      <c r="C16" s="107"/>
      <c r="D16" s="108">
        <f>D12</f>
        <v>7056</v>
      </c>
      <c r="E16" s="127" t="e">
        <f>E12+#REF!</f>
        <v>#REF!</v>
      </c>
      <c r="F16" s="131">
        <f>F12</f>
        <v>7056</v>
      </c>
    </row>
    <row r="17" spans="1:6" ht="20.25" customHeight="1" hidden="1" thickBot="1" thickTop="1">
      <c r="A17" s="109"/>
      <c r="B17" s="110" t="s">
        <v>26</v>
      </c>
      <c r="C17" s="111"/>
      <c r="D17" s="112"/>
      <c r="E17" s="128" t="e">
        <f>F16-E16</f>
        <v>#REF!</v>
      </c>
      <c r="F17" s="123"/>
    </row>
    <row r="18" ht="13.5" thickTop="1"/>
  </sheetData>
  <mergeCells count="1">
    <mergeCell ref="E9:F9"/>
  </mergeCells>
  <printOptions horizontalCentered="1"/>
  <pageMargins left="0" right="0" top="0.984251968503937" bottom="0.7874015748031497" header="0.5118110236220472" footer="0.5118110236220472"/>
  <pageSetup firstPageNumber="7" useFirstPageNumber="1" horizontalDpi="600" verticalDpi="600" orientation="portrait" paperSize="9" r:id="rId1"/>
  <headerFooter alignWithMargins="0">
    <oddHeader>&amp;C&amp;"Times New Roman,Normalny"&amp;P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Raniszewska</cp:lastModifiedBy>
  <cp:lastPrinted>2007-09-14T08:00:34Z</cp:lastPrinted>
  <dcterms:created xsi:type="dcterms:W3CDTF">2007-08-22T08:11:50Z</dcterms:created>
  <dcterms:modified xsi:type="dcterms:W3CDTF">2007-09-21T06:25:19Z</dcterms:modified>
  <cp:category/>
  <cp:version/>
  <cp:contentType/>
  <cp:contentStatus/>
</cp:coreProperties>
</file>