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1" activeTab="3"/>
  </bookViews>
  <sheets>
    <sheet name="zał 1" sheetId="1" r:id="rId1"/>
    <sheet name="zał 2" sheetId="2" r:id="rId2"/>
    <sheet name="zał3" sheetId="3" r:id="rId3"/>
    <sheet name="zał4" sheetId="4" r:id="rId4"/>
  </sheets>
  <definedNames>
    <definedName name="_xlnm.Print_Titles" localSheetId="0">'zał 1'!$7:$9</definedName>
  </definedNames>
  <calcPr fullCalcOnLoad="1"/>
</workbook>
</file>

<file path=xl/sharedStrings.xml><?xml version="1.0" encoding="utf-8"?>
<sst xmlns="http://schemas.openxmlformats.org/spreadsheetml/2006/main" count="137" uniqueCount="70">
  <si>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</si>
  <si>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</si>
  <si>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</si>
  <si>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</si>
  <si>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</si>
  <si>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</si>
  <si>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</si>
  <si>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</si>
  <si>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</si>
  <si>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</si>
  <si>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</si>
  <si>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</si>
  <si>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</si>
  <si>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</si>
  <si>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DOCHODY</t>
  </si>
  <si>
    <t>per saldo</t>
  </si>
  <si>
    <t>Składki na ubezpieczenia społeczne</t>
  </si>
  <si>
    <t xml:space="preserve">Zmniejszenia </t>
  </si>
  <si>
    <t>Załącznik nr 2 do Zarządzenia</t>
  </si>
  <si>
    <t>Zakup usług remontowych</t>
  </si>
  <si>
    <t>z dnia      maja 2008 r.</t>
  </si>
  <si>
    <t>Nr        /         / 08</t>
  </si>
  <si>
    <t>Nr       /          / 08</t>
  </si>
  <si>
    <t xml:space="preserve">                Załącznik nr 2 do Zarządzenia</t>
  </si>
  <si>
    <t xml:space="preserve">                Nr       /          / 08</t>
  </si>
  <si>
    <t xml:space="preserve">                Prezydenta Miasta Koszalina</t>
  </si>
  <si>
    <t xml:space="preserve">                z dnia      maja 2008 r.</t>
  </si>
  <si>
    <t>GOSPODARKA MIESZKANIOWA</t>
  </si>
  <si>
    <t>Gospodarka gruntami i nieruchomościami</t>
  </si>
  <si>
    <t>Kary i odszkodowania wypłacane na rzecz osób prawnych i innych jednostek organizacyjnych</t>
  </si>
  <si>
    <t>N</t>
  </si>
  <si>
    <t>010</t>
  </si>
  <si>
    <t>ROLNICTWO I ŁOWIECTWO</t>
  </si>
  <si>
    <t>01095</t>
  </si>
  <si>
    <t>ZMIANY  PLANU  DOCHODÓW I  WYDATKÓW NA  ZADANIA  ZLECONE GMINIE  Z ZAKRESU ADMINISTRACJI RZĄDOWEJ                                                                             W  2008  ROKU</t>
  </si>
  <si>
    <t>750</t>
  </si>
  <si>
    <t>ADMINISTRACJA PUBLICZNA</t>
  </si>
  <si>
    <t>OA</t>
  </si>
  <si>
    <t>75023</t>
  </si>
  <si>
    <t>Urzędy gmin</t>
  </si>
  <si>
    <t>ZMIANY  W PLANIE  WYDATKÓW   NA  ZADANIA  WŁASNE   GMINY   W  2008  ROKU</t>
  </si>
  <si>
    <t xml:space="preserve">Dotacje celowe otrzymane z budżetu państwa na realizację zadań bieżących z zakresu administracji rządowej oraz innych zadań zleconych gminie ustawami </t>
  </si>
  <si>
    <t>Różne opłaty i składki</t>
  </si>
  <si>
    <t>Fn</t>
  </si>
  <si>
    <t>3020</t>
  </si>
  <si>
    <t>Zakup energii</t>
  </si>
  <si>
    <t>Wydatki osobowe niezaliczone do wynagrodzeń</t>
  </si>
  <si>
    <t>IK</t>
  </si>
  <si>
    <t>TRANSPORT I ŁĄCZNOŚĆ</t>
  </si>
  <si>
    <t>Drogi publiczne gminne</t>
  </si>
  <si>
    <t>Osiedle Unii Europejskiej - drogi (droga tymczasowa - ul. Holenderska)</t>
  </si>
  <si>
    <t>Osiedle Podgórne - Batalionów Chłopskich - drogi (ul. Odrodzenia)</t>
  </si>
  <si>
    <t>ul. Rzeczna (Dojazd do Specjalnego Ośrodka Szkolno - Wychowawczego)</t>
  </si>
  <si>
    <t>Inf.</t>
  </si>
  <si>
    <t>Zakup usług dostępu do sieci Internet</t>
  </si>
  <si>
    <t>Zakup materiałów i wyposażenia</t>
  </si>
  <si>
    <t>Wydatki inwestycyjne jednostek budżetowych:</t>
  </si>
  <si>
    <t>Zakup usług obejmujących wykonanie ekspertyz, analiz i opinii</t>
  </si>
  <si>
    <t>Podatek od nieruchomości</t>
  </si>
  <si>
    <t>Koszty postępowania sądowego i prokuratorskiego</t>
  </si>
  <si>
    <t>SO</t>
  </si>
  <si>
    <t>Komisje poborowe</t>
  </si>
  <si>
    <t xml:space="preserve">                Załącznik nr 3 do Zarządzenia</t>
  </si>
  <si>
    <t>75045</t>
  </si>
  <si>
    <t>Wynagrodzenia osobowe pracowników</t>
  </si>
  <si>
    <t>Podróże służbowe krajowe</t>
  </si>
  <si>
    <t xml:space="preserve">                Załącznik nr 4 do Zarządzenia</t>
  </si>
  <si>
    <t>ZMIANY  W  PLANIE  WYDATKÓW NA  ZADANIA  REALIZOWANE  PRZEZ  POWIAT  NA  PODSTAWIE  POROZUMIEŃ  Z  ORGANAMI ADMINISTRACJI  RZĄDOWEJ                                                                             W  2008  ROKU</t>
  </si>
  <si>
    <t>Wynagrodzenia bezosobowe</t>
  </si>
  <si>
    <t>ZMIANY  W  PLANIE  WYDATKÓW NA  ZADANIA  ZLECONE POWIATU  Z ZAKRESU  ADMINISTRACJI  RZĄDOWEJ                                                                             W  2008 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</si>
</sst>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E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3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9" fontId="15" fillId="0" borderId="0" xfId="17" applyFont="1" applyFill="1" applyBorder="1" applyAlignment="1" applyProtection="1">
      <alignment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49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3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17" fillId="0" borderId="28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Border="1" applyAlignment="1">
      <alignment horizontal="centerContinuous" vertical="center"/>
    </xf>
    <xf numFmtId="0" fontId="13" fillId="0" borderId="20" xfId="0" applyNumberFormat="1" applyFont="1" applyFill="1" applyBorder="1" applyAlignment="1" applyProtection="1">
      <alignment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19" xfId="0" applyNumberFormat="1" applyFont="1" applyFill="1" applyBorder="1" applyAlignment="1" applyProtection="1">
      <alignment vertical="center" wrapText="1"/>
      <protection locked="0"/>
    </xf>
    <xf numFmtId="0" fontId="9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32" xfId="0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33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35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64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Border="1" applyAlignment="1">
      <alignment vertical="center"/>
    </xf>
    <xf numFmtId="3" fontId="17" fillId="0" borderId="2" xfId="0" applyNumberFormat="1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Continuous" vertical="center" wrapText="1"/>
    </xf>
    <xf numFmtId="0" fontId="7" fillId="0" borderId="38" xfId="0" applyFont="1" applyBorder="1" applyAlignment="1">
      <alignment horizontal="centerContinuous" vertical="center" wrapText="1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NumberFormat="1" applyFont="1" applyFill="1" applyBorder="1" applyAlignment="1" applyProtection="1">
      <alignment horizontal="center" vertical="center"/>
      <protection locked="0"/>
    </xf>
    <xf numFmtId="3" fontId="14" fillId="0" borderId="12" xfId="0" applyNumberFormat="1" applyFont="1" applyBorder="1" applyAlignment="1">
      <alignment horizontal="centerContinuous" vertical="center"/>
    </xf>
    <xf numFmtId="0" fontId="13" fillId="0" borderId="40" xfId="0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NumberFormat="1" applyFont="1" applyFill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4" fontId="13" fillId="0" borderId="25" xfId="0" applyNumberFormat="1" applyFont="1" applyFill="1" applyBorder="1" applyAlignment="1" applyProtection="1">
      <alignment vertical="center"/>
      <protection locked="0"/>
    </xf>
    <xf numFmtId="4" fontId="13" fillId="0" borderId="43" xfId="0" applyNumberFormat="1" applyFont="1" applyFill="1" applyBorder="1" applyAlignment="1" applyProtection="1">
      <alignment horizontal="right" vertical="center"/>
      <protection locked="0"/>
    </xf>
    <xf numFmtId="4" fontId="13" fillId="0" borderId="44" xfId="0" applyNumberFormat="1" applyFont="1" applyFill="1" applyBorder="1" applyAlignment="1" applyProtection="1">
      <alignment horizontal="right" vertical="center"/>
      <protection locked="0"/>
    </xf>
    <xf numFmtId="4" fontId="13" fillId="0" borderId="26" xfId="0" applyNumberFormat="1" applyFont="1" applyFill="1" applyBorder="1" applyAlignment="1" applyProtection="1">
      <alignment vertical="center"/>
      <protection locked="0"/>
    </xf>
    <xf numFmtId="4" fontId="13" fillId="0" borderId="45" xfId="0" applyNumberFormat="1" applyFont="1" applyFill="1" applyBorder="1" applyAlignment="1" applyProtection="1">
      <alignment horizontal="right" vertical="center"/>
      <protection locked="0"/>
    </xf>
    <xf numFmtId="4" fontId="13" fillId="0" borderId="46" xfId="0" applyNumberFormat="1" applyFont="1" applyFill="1" applyBorder="1" applyAlignment="1" applyProtection="1">
      <alignment horizontal="right" vertical="center"/>
      <protection locked="0"/>
    </xf>
    <xf numFmtId="4" fontId="17" fillId="0" borderId="36" xfId="0" applyNumberFormat="1" applyFont="1" applyFill="1" applyBorder="1" applyAlignment="1" applyProtection="1">
      <alignment vertical="center"/>
      <protection locked="0"/>
    </xf>
    <xf numFmtId="4" fontId="17" fillId="0" borderId="47" xfId="0" applyNumberFormat="1" applyFont="1" applyFill="1" applyBorder="1" applyAlignment="1" applyProtection="1">
      <alignment horizontal="right" vertical="center"/>
      <protection locked="0"/>
    </xf>
    <xf numFmtId="4" fontId="17" fillId="0" borderId="39" xfId="0" applyNumberFormat="1" applyFont="1" applyFill="1" applyBorder="1" applyAlignment="1" applyProtection="1">
      <alignment horizontal="right" vertical="center"/>
      <protection locked="0"/>
    </xf>
    <xf numFmtId="4" fontId="7" fillId="0" borderId="25" xfId="0" applyNumberFormat="1" applyFont="1" applyBorder="1" applyAlignment="1">
      <alignment horizontal="right" vertical="center"/>
    </xf>
    <xf numFmtId="4" fontId="7" fillId="0" borderId="43" xfId="0" applyNumberFormat="1" applyFont="1" applyBorder="1" applyAlignment="1">
      <alignment horizontal="right" vertical="center"/>
    </xf>
    <xf numFmtId="4" fontId="7" fillId="0" borderId="44" xfId="0" applyNumberFormat="1" applyFont="1" applyBorder="1" applyAlignment="1">
      <alignment horizontal="right" vertical="center"/>
    </xf>
    <xf numFmtId="49" fontId="17" fillId="0" borderId="1" xfId="0" applyNumberFormat="1" applyFont="1" applyFill="1" applyBorder="1" applyAlignment="1" applyProtection="1">
      <alignment horizontal="centerContinuous" vertical="center"/>
      <protection locked="0"/>
    </xf>
    <xf numFmtId="0" fontId="17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40" xfId="0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18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48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left" vertical="center"/>
      <protection locked="0"/>
    </xf>
    <xf numFmtId="0" fontId="13" fillId="0" borderId="19" xfId="0" applyNumberFormat="1" applyFont="1" applyFill="1" applyBorder="1" applyAlignment="1" applyProtection="1">
      <alignment horizontal="left" vertical="center"/>
      <protection locked="0"/>
    </xf>
    <xf numFmtId="0" fontId="17" fillId="0" borderId="21" xfId="0" applyNumberFormat="1" applyFont="1" applyFill="1" applyBorder="1" applyAlignment="1" applyProtection="1">
      <alignment horizontal="left" vertical="center"/>
      <protection locked="0"/>
    </xf>
    <xf numFmtId="0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6" xfId="0" applyNumberFormat="1" applyFont="1" applyFill="1" applyBorder="1" applyAlignment="1" applyProtection="1">
      <alignment horizontal="center" vertical="center"/>
      <protection locked="0"/>
    </xf>
    <xf numFmtId="0" fontId="18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50" xfId="0" applyNumberFormat="1" applyFont="1" applyFill="1" applyBorder="1" applyAlignment="1" applyProtection="1">
      <alignment horizontal="center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3" fontId="18" fillId="0" borderId="21" xfId="0" applyNumberFormat="1" applyFont="1" applyFill="1" applyBorder="1" applyAlignment="1" applyProtection="1">
      <alignment horizontal="right" vertical="center"/>
      <protection locked="0"/>
    </xf>
    <xf numFmtId="3" fontId="18" fillId="0" borderId="49" xfId="0" applyNumberFormat="1" applyFont="1" applyFill="1" applyBorder="1" applyAlignment="1" applyProtection="1">
      <alignment horizontal="right" vertical="center"/>
      <protection locked="0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3" fontId="18" fillId="0" borderId="51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0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49" xfId="0" applyNumberFormat="1" applyFont="1" applyFill="1" applyBorder="1" applyAlignment="1" applyProtection="1">
      <alignment horizontal="center" vertical="center"/>
      <protection locked="0"/>
    </xf>
    <xf numFmtId="164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12" fillId="0" borderId="54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2" xfId="0" applyNumberFormat="1" applyFont="1" applyFill="1" applyBorder="1" applyAlignment="1" applyProtection="1">
      <alignment vertical="center"/>
      <protection locked="0"/>
    </xf>
    <xf numFmtId="3" fontId="17" fillId="0" borderId="2" xfId="0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H26" sqref="H26"/>
    </sheetView>
  </sheetViews>
  <sheetFormatPr defaultColWidth="9.00390625" defaultRowHeight="12.75"/>
  <cols>
    <col min="1" max="1" width="7.25390625" style="1" customWidth="1"/>
    <col min="2" max="2" width="39.875" style="1" customWidth="1"/>
    <col min="3" max="3" width="7.00390625" style="76" customWidth="1"/>
    <col min="4" max="4" width="13.375" style="1" hidden="1" customWidth="1"/>
    <col min="5" max="5" width="16.75390625" style="1" customWidth="1"/>
    <col min="6" max="6" width="16.00390625" style="1" customWidth="1"/>
    <col min="7" max="7" width="10.00390625" style="1" customWidth="1"/>
    <col min="8" max="8" width="9.875" style="1" customWidth="1"/>
    <col min="9" max="16384" width="10.00390625" style="1" customWidth="1"/>
  </cols>
  <sheetData>
    <row r="1" ht="13.5" customHeight="1">
      <c r="E1" s="9" t="s">
        <v>12</v>
      </c>
    </row>
    <row r="2" spans="1:5" ht="13.5" customHeight="1">
      <c r="A2" s="2"/>
      <c r="B2" s="3"/>
      <c r="C2" s="77"/>
      <c r="D2" s="4"/>
      <c r="E2" s="21" t="s">
        <v>21</v>
      </c>
    </row>
    <row r="3" spans="1:5" ht="13.5" customHeight="1">
      <c r="A3" s="2"/>
      <c r="B3" s="3"/>
      <c r="C3" s="77"/>
      <c r="D3" s="4"/>
      <c r="E3" s="21" t="s">
        <v>13</v>
      </c>
    </row>
    <row r="4" spans="1:5" ht="12.75" customHeight="1">
      <c r="A4" s="2"/>
      <c r="B4" s="3"/>
      <c r="C4" s="77"/>
      <c r="D4" s="4"/>
      <c r="E4" s="21" t="s">
        <v>20</v>
      </c>
    </row>
    <row r="5" spans="1:6" s="10" customFormat="1" ht="71.25" customHeight="1">
      <c r="A5" s="5" t="s">
        <v>40</v>
      </c>
      <c r="B5" s="6"/>
      <c r="C5" s="7"/>
      <c r="D5" s="7"/>
      <c r="E5" s="30"/>
      <c r="F5" s="30"/>
    </row>
    <row r="6" spans="1:6" s="10" customFormat="1" ht="21" customHeight="1" thickBot="1">
      <c r="A6" s="5"/>
      <c r="B6" s="6"/>
      <c r="C6" s="78"/>
      <c r="D6" s="7"/>
      <c r="F6" s="32" t="s">
        <v>10</v>
      </c>
    </row>
    <row r="7" spans="1:6" s="11" customFormat="1" ht="24.75" customHeight="1">
      <c r="A7" s="22" t="s">
        <v>0</v>
      </c>
      <c r="B7" s="28" t="s">
        <v>1</v>
      </c>
      <c r="C7" s="17" t="s">
        <v>2</v>
      </c>
      <c r="D7" s="65" t="s">
        <v>14</v>
      </c>
      <c r="E7" s="37" t="s">
        <v>3</v>
      </c>
      <c r="F7" s="31"/>
    </row>
    <row r="8" spans="1:6" s="11" customFormat="1" ht="14.25" customHeight="1">
      <c r="A8" s="23" t="s">
        <v>4</v>
      </c>
      <c r="B8" s="13"/>
      <c r="C8" s="14" t="s">
        <v>5</v>
      </c>
      <c r="D8" s="61" t="s">
        <v>6</v>
      </c>
      <c r="E8" s="42" t="s">
        <v>9</v>
      </c>
      <c r="F8" s="46" t="s">
        <v>6</v>
      </c>
    </row>
    <row r="9" spans="1:6" s="20" customFormat="1" ht="10.5" customHeight="1" thickBot="1">
      <c r="A9" s="26">
        <v>1</v>
      </c>
      <c r="B9" s="27">
        <v>2</v>
      </c>
      <c r="C9" s="27">
        <v>3</v>
      </c>
      <c r="D9" s="45">
        <v>4</v>
      </c>
      <c r="E9" s="48">
        <v>4</v>
      </c>
      <c r="F9" s="44">
        <v>5</v>
      </c>
    </row>
    <row r="10" spans="1:6" s="20" customFormat="1" ht="25.5" customHeight="1" thickBot="1" thickTop="1">
      <c r="A10" s="131">
        <v>600</v>
      </c>
      <c r="B10" s="135" t="s">
        <v>48</v>
      </c>
      <c r="C10" s="87" t="s">
        <v>47</v>
      </c>
      <c r="D10" s="132"/>
      <c r="E10" s="147">
        <f>E11</f>
        <v>51000</v>
      </c>
      <c r="F10" s="148">
        <f>F11</f>
        <v>51000</v>
      </c>
    </row>
    <row r="11" spans="1:6" s="20" customFormat="1" ht="18.75" customHeight="1" thickTop="1">
      <c r="A11" s="133">
        <v>60016</v>
      </c>
      <c r="B11" s="136" t="s">
        <v>49</v>
      </c>
      <c r="C11" s="88"/>
      <c r="D11" s="134"/>
      <c r="E11" s="149">
        <f>E12</f>
        <v>51000</v>
      </c>
      <c r="F11" s="150">
        <f>F12</f>
        <v>51000</v>
      </c>
    </row>
    <row r="12" spans="1:6" s="20" customFormat="1" ht="15" customHeight="1">
      <c r="A12" s="128">
        <v>6050</v>
      </c>
      <c r="B12" s="137" t="s">
        <v>56</v>
      </c>
      <c r="C12" s="89"/>
      <c r="D12" s="129"/>
      <c r="E12" s="142">
        <f>SUM(E13:E15)</f>
        <v>51000</v>
      </c>
      <c r="F12" s="126">
        <f>SUM(F13:F15)</f>
        <v>51000</v>
      </c>
    </row>
    <row r="13" spans="1:6" s="20" customFormat="1" ht="26.25" customHeight="1">
      <c r="A13" s="128"/>
      <c r="B13" s="138" t="s">
        <v>50</v>
      </c>
      <c r="C13" s="151"/>
      <c r="D13" s="139"/>
      <c r="E13" s="143"/>
      <c r="F13" s="145">
        <v>51000</v>
      </c>
    </row>
    <row r="14" spans="1:6" s="20" customFormat="1" ht="27.75" customHeight="1">
      <c r="A14" s="128"/>
      <c r="B14" s="138" t="s">
        <v>52</v>
      </c>
      <c r="C14" s="151"/>
      <c r="D14" s="139"/>
      <c r="E14" s="143">
        <v>40000</v>
      </c>
      <c r="F14" s="145"/>
    </row>
    <row r="15" spans="1:6" s="20" customFormat="1" ht="27" customHeight="1" thickBot="1">
      <c r="A15" s="130"/>
      <c r="B15" s="140" t="s">
        <v>51</v>
      </c>
      <c r="C15" s="152"/>
      <c r="D15" s="141"/>
      <c r="E15" s="144">
        <v>11000</v>
      </c>
      <c r="F15" s="146"/>
    </row>
    <row r="16" spans="1:6" s="29" customFormat="1" ht="24" customHeight="1" thickBot="1" thickTop="1">
      <c r="A16" s="56">
        <v>700</v>
      </c>
      <c r="B16" s="64" t="s">
        <v>27</v>
      </c>
      <c r="C16" s="87" t="s">
        <v>30</v>
      </c>
      <c r="D16" s="59"/>
      <c r="E16" s="52">
        <f>E17</f>
        <v>155858</v>
      </c>
      <c r="F16" s="54">
        <f>F17</f>
        <v>155858</v>
      </c>
    </row>
    <row r="17" spans="1:6" s="29" customFormat="1" ht="21" customHeight="1" thickTop="1">
      <c r="A17" s="57">
        <v>70005</v>
      </c>
      <c r="B17" s="67" t="s">
        <v>28</v>
      </c>
      <c r="C17" s="88"/>
      <c r="D17" s="60"/>
      <c r="E17" s="51">
        <f>SUM(E18:E23)</f>
        <v>155858</v>
      </c>
      <c r="F17" s="55">
        <f>SUM(F18:F23)</f>
        <v>155858</v>
      </c>
    </row>
    <row r="18" spans="1:6" s="29" customFormat="1" ht="15">
      <c r="A18" s="49">
        <v>4300</v>
      </c>
      <c r="B18" s="95" t="s">
        <v>11</v>
      </c>
      <c r="C18" s="89"/>
      <c r="D18" s="93"/>
      <c r="E18" s="53"/>
      <c r="F18" s="50">
        <f>150000-1000</f>
        <v>149000</v>
      </c>
    </row>
    <row r="19" spans="1:6" s="29" customFormat="1" ht="30">
      <c r="A19" s="49">
        <v>4390</v>
      </c>
      <c r="B19" s="95" t="s">
        <v>57</v>
      </c>
      <c r="C19" s="89"/>
      <c r="D19" s="93"/>
      <c r="E19" s="53"/>
      <c r="F19" s="50">
        <v>6858</v>
      </c>
    </row>
    <row r="20" spans="1:6" s="29" customFormat="1" ht="17.25" customHeight="1">
      <c r="A20" s="49">
        <v>4430</v>
      </c>
      <c r="B20" s="95" t="s">
        <v>42</v>
      </c>
      <c r="C20" s="89"/>
      <c r="D20" s="93"/>
      <c r="E20" s="53">
        <v>858</v>
      </c>
      <c r="F20" s="50"/>
    </row>
    <row r="21" spans="1:6" s="29" customFormat="1" ht="16.5" customHeight="1">
      <c r="A21" s="49">
        <v>4480</v>
      </c>
      <c r="B21" s="95" t="s">
        <v>58</v>
      </c>
      <c r="C21" s="89"/>
      <c r="D21" s="93"/>
      <c r="E21" s="53">
        <v>1000</v>
      </c>
      <c r="F21" s="50"/>
    </row>
    <row r="22" spans="1:6" s="29" customFormat="1" ht="33" customHeight="1">
      <c r="A22" s="49">
        <v>4600</v>
      </c>
      <c r="B22" s="95" t="s">
        <v>29</v>
      </c>
      <c r="C22" s="89"/>
      <c r="D22" s="93"/>
      <c r="E22" s="53">
        <v>150000</v>
      </c>
      <c r="F22" s="50"/>
    </row>
    <row r="23" spans="1:6" s="29" customFormat="1" ht="33" customHeight="1" thickBot="1">
      <c r="A23" s="49">
        <v>4610</v>
      </c>
      <c r="B23" s="95" t="s">
        <v>59</v>
      </c>
      <c r="C23" s="89"/>
      <c r="D23" s="154"/>
      <c r="E23" s="103">
        <v>4000</v>
      </c>
      <c r="F23" s="50"/>
    </row>
    <row r="24" spans="1:6" s="29" customFormat="1" ht="24" customHeight="1" thickBot="1" thickTop="1">
      <c r="A24" s="47" t="s">
        <v>35</v>
      </c>
      <c r="B24" s="33" t="s">
        <v>36</v>
      </c>
      <c r="C24" s="86"/>
      <c r="D24" s="104"/>
      <c r="E24" s="109">
        <f>E25</f>
        <v>18600</v>
      </c>
      <c r="F24" s="54">
        <f>F25</f>
        <v>18600</v>
      </c>
    </row>
    <row r="25" spans="1:6" s="29" customFormat="1" ht="18.75" customHeight="1" thickTop="1">
      <c r="A25" s="70" t="s">
        <v>38</v>
      </c>
      <c r="B25" s="71" t="s">
        <v>39</v>
      </c>
      <c r="C25" s="92"/>
      <c r="D25" s="105"/>
      <c r="E25" s="108">
        <f>SUM(E26:E30)</f>
        <v>18600</v>
      </c>
      <c r="F25" s="55">
        <f>SUM(F26:F30)</f>
        <v>18600</v>
      </c>
    </row>
    <row r="26" spans="1:6" s="127" customFormat="1" ht="18.75" customHeight="1">
      <c r="A26" s="122" t="s">
        <v>44</v>
      </c>
      <c r="B26" s="123" t="s">
        <v>46</v>
      </c>
      <c r="C26" s="153" t="s">
        <v>37</v>
      </c>
      <c r="D26" s="124"/>
      <c r="E26" s="125"/>
      <c r="F26" s="126">
        <v>6300</v>
      </c>
    </row>
    <row r="27" spans="1:6" s="29" customFormat="1" ht="19.5" customHeight="1">
      <c r="A27" s="49">
        <v>4110</v>
      </c>
      <c r="B27" s="95" t="s">
        <v>16</v>
      </c>
      <c r="C27" s="89" t="s">
        <v>37</v>
      </c>
      <c r="D27" s="102"/>
      <c r="E27" s="103">
        <v>12300</v>
      </c>
      <c r="F27" s="50"/>
    </row>
    <row r="28" spans="1:6" s="29" customFormat="1" ht="15.75" customHeight="1">
      <c r="A28" s="49">
        <v>4270</v>
      </c>
      <c r="B28" s="95" t="s">
        <v>19</v>
      </c>
      <c r="C28" s="89" t="s">
        <v>53</v>
      </c>
      <c r="D28" s="102"/>
      <c r="E28" s="103"/>
      <c r="F28" s="50">
        <v>2300</v>
      </c>
    </row>
    <row r="29" spans="1:6" s="29" customFormat="1" ht="15.75" customHeight="1">
      <c r="A29" s="49">
        <v>4260</v>
      </c>
      <c r="B29" s="95" t="s">
        <v>45</v>
      </c>
      <c r="C29" s="89" t="s">
        <v>37</v>
      </c>
      <c r="D29" s="102"/>
      <c r="E29" s="103">
        <v>6300</v>
      </c>
      <c r="F29" s="50"/>
    </row>
    <row r="30" spans="1:6" s="29" customFormat="1" ht="18.75" customHeight="1" thickBot="1">
      <c r="A30" s="49">
        <v>4350</v>
      </c>
      <c r="B30" s="74" t="s">
        <v>54</v>
      </c>
      <c r="C30" s="89" t="s">
        <v>53</v>
      </c>
      <c r="D30" s="102"/>
      <c r="E30" s="103"/>
      <c r="F30" s="50">
        <v>10000</v>
      </c>
    </row>
    <row r="31" spans="1:6" s="29" customFormat="1" ht="21.75" customHeight="1" thickBot="1" thickTop="1">
      <c r="A31" s="34"/>
      <c r="B31" s="35" t="s">
        <v>8</v>
      </c>
      <c r="C31" s="91"/>
      <c r="D31" s="90" t="e">
        <f>#REF!+#REF!+#REF!+#REF!</f>
        <v>#REF!</v>
      </c>
      <c r="E31" s="96">
        <f>E10+E16+E24</f>
        <v>225458</v>
      </c>
      <c r="F31" s="94">
        <f>F10+F16+F24</f>
        <v>225458</v>
      </c>
    </row>
    <row r="32" spans="1:6" s="29" customFormat="1" ht="15" thickTop="1">
      <c r="A32" s="15"/>
      <c r="B32" s="15"/>
      <c r="C32" s="81"/>
      <c r="D32" s="15"/>
      <c r="E32" s="15"/>
      <c r="F32" s="15"/>
    </row>
    <row r="33" spans="1:6" s="29" customFormat="1" ht="21" customHeight="1">
      <c r="A33" s="15"/>
      <c r="B33" s="15"/>
      <c r="C33" s="81"/>
      <c r="D33" s="15"/>
      <c r="E33" s="15"/>
      <c r="F33" s="15"/>
    </row>
    <row r="34" spans="1:6" s="29" customFormat="1" ht="14.25">
      <c r="A34" s="15"/>
      <c r="B34" s="15"/>
      <c r="C34" s="81"/>
      <c r="D34" s="15"/>
      <c r="E34" s="15"/>
      <c r="F34" s="15"/>
    </row>
    <row r="35" spans="1:6" s="29" customFormat="1" ht="14.25">
      <c r="A35" s="15"/>
      <c r="B35" s="15"/>
      <c r="C35" s="81"/>
      <c r="D35" s="15"/>
      <c r="E35" s="15"/>
      <c r="F35" s="15"/>
    </row>
    <row r="36" spans="1:6" s="29" customFormat="1" ht="14.25">
      <c r="A36" s="15"/>
      <c r="B36" s="15"/>
      <c r="C36" s="81"/>
      <c r="D36" s="15"/>
      <c r="E36" s="15"/>
      <c r="F36" s="15"/>
    </row>
    <row r="37" spans="1:6" s="29" customFormat="1" ht="16.5" customHeight="1">
      <c r="A37" s="15"/>
      <c r="B37" s="15"/>
      <c r="C37" s="81"/>
      <c r="D37" s="15"/>
      <c r="E37" s="15"/>
      <c r="F37" s="15"/>
    </row>
    <row r="38" spans="1:6" s="66" customFormat="1" ht="15">
      <c r="A38" s="15"/>
      <c r="B38" s="15"/>
      <c r="C38" s="81"/>
      <c r="D38" s="15"/>
      <c r="E38" s="15"/>
      <c r="F38" s="15"/>
    </row>
    <row r="39" spans="1:6" s="66" customFormat="1" ht="15.75">
      <c r="A39" s="1"/>
      <c r="B39" s="1"/>
      <c r="C39" s="76"/>
      <c r="D39" s="1"/>
      <c r="E39" s="1"/>
      <c r="F39" s="1"/>
    </row>
    <row r="40" spans="1:6" s="66" customFormat="1" ht="15.75">
      <c r="A40" s="1"/>
      <c r="B40" s="1"/>
      <c r="C40" s="76"/>
      <c r="D40" s="1"/>
      <c r="E40" s="1"/>
      <c r="F40" s="1"/>
    </row>
    <row r="41" spans="1:6" s="38" customFormat="1" ht="15.75">
      <c r="A41" s="1"/>
      <c r="B41" s="1"/>
      <c r="C41" s="76"/>
      <c r="D41" s="1"/>
      <c r="E41" s="1"/>
      <c r="F41" s="1"/>
    </row>
    <row r="42" spans="1:6" s="41" customFormat="1" ht="15.75">
      <c r="A42" s="1"/>
      <c r="B42" s="1"/>
      <c r="C42" s="76"/>
      <c r="D42" s="1"/>
      <c r="E42" s="1"/>
      <c r="F42" s="1"/>
    </row>
    <row r="43" spans="1:6" s="15" customFormat="1" ht="15.75">
      <c r="A43" s="1"/>
      <c r="B43" s="1"/>
      <c r="C43" s="76"/>
      <c r="D43" s="1"/>
      <c r="E43" s="1"/>
      <c r="F43" s="1"/>
    </row>
    <row r="44" spans="1:6" s="15" customFormat="1" ht="15.75">
      <c r="A44" s="1"/>
      <c r="B44" s="1"/>
      <c r="C44" s="76"/>
      <c r="D44" s="1"/>
      <c r="E44" s="1"/>
      <c r="F44" s="1"/>
    </row>
    <row r="45" spans="1:6" s="15" customFormat="1" ht="15.75">
      <c r="A45" s="1"/>
      <c r="B45" s="1"/>
      <c r="C45" s="76"/>
      <c r="D45" s="1"/>
      <c r="E45" s="1"/>
      <c r="F45" s="1"/>
    </row>
    <row r="46" spans="1:6" s="15" customFormat="1" ht="15.75">
      <c r="A46" s="1"/>
      <c r="B46" s="1"/>
      <c r="C46" s="76"/>
      <c r="D46" s="1"/>
      <c r="E46" s="1"/>
      <c r="F46" s="1"/>
    </row>
    <row r="47" spans="1:6" s="15" customFormat="1" ht="15.75">
      <c r="A47" s="1"/>
      <c r="B47" s="1"/>
      <c r="C47" s="76"/>
      <c r="D47" s="1"/>
      <c r="E47" s="1"/>
      <c r="F47" s="1"/>
    </row>
    <row r="48" spans="1:6" s="15" customFormat="1" ht="15.75">
      <c r="A48" s="1"/>
      <c r="B48" s="1"/>
      <c r="C48" s="76"/>
      <c r="D48" s="1"/>
      <c r="E48" s="1"/>
      <c r="F48" s="1"/>
    </row>
    <row r="49" spans="1:6" s="15" customFormat="1" ht="15.75">
      <c r="A49" s="1"/>
      <c r="B49" s="1"/>
      <c r="C49" s="76"/>
      <c r="D49" s="1"/>
      <c r="E49" s="1"/>
      <c r="F49" s="1"/>
    </row>
  </sheetData>
  <printOptions horizontalCentered="1"/>
  <pageMargins left="0" right="0" top="0.984251968503937" bottom="0.5905511811023623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H9" sqref="H9"/>
    </sheetView>
  </sheetViews>
  <sheetFormatPr defaultColWidth="9.00390625" defaultRowHeight="12.75"/>
  <cols>
    <col min="1" max="1" width="7.625" style="1" customWidth="1"/>
    <col min="2" max="2" width="39.25390625" style="1" customWidth="1"/>
    <col min="3" max="3" width="6.875" style="76" customWidth="1"/>
    <col min="4" max="4" width="15.75390625" style="1" customWidth="1"/>
    <col min="5" max="5" width="13.25390625" style="1" hidden="1" customWidth="1"/>
    <col min="6" max="6" width="15.75390625" style="1" customWidth="1"/>
    <col min="7" max="16384" width="10.00390625" style="1" customWidth="1"/>
  </cols>
  <sheetData>
    <row r="1" spans="3:7" s="10" customFormat="1" ht="14.25" customHeight="1">
      <c r="C1" s="82"/>
      <c r="D1" s="9" t="s">
        <v>23</v>
      </c>
      <c r="E1" s="9" t="s">
        <v>18</v>
      </c>
      <c r="G1" s="1"/>
    </row>
    <row r="2" spans="1:7" s="10" customFormat="1" ht="14.25" customHeight="1">
      <c r="A2" s="24"/>
      <c r="B2" s="25"/>
      <c r="C2" s="78"/>
      <c r="D2" s="21" t="s">
        <v>24</v>
      </c>
      <c r="E2" s="21" t="s">
        <v>22</v>
      </c>
      <c r="G2" s="1"/>
    </row>
    <row r="3" spans="1:7" s="10" customFormat="1" ht="14.25" customHeight="1">
      <c r="A3" s="24"/>
      <c r="B3" s="25"/>
      <c r="C3" s="78"/>
      <c r="D3" s="21" t="s">
        <v>25</v>
      </c>
      <c r="E3" s="21" t="s">
        <v>13</v>
      </c>
      <c r="G3" s="1"/>
    </row>
    <row r="4" spans="1:7" s="10" customFormat="1" ht="14.25" customHeight="1">
      <c r="A4" s="24"/>
      <c r="B4" s="25"/>
      <c r="C4" s="78"/>
      <c r="D4" s="21" t="s">
        <v>26</v>
      </c>
      <c r="E4" s="21" t="s">
        <v>20</v>
      </c>
      <c r="G4" s="1"/>
    </row>
    <row r="5" spans="1:7" s="10" customFormat="1" ht="14.25" customHeight="1">
      <c r="A5" s="24"/>
      <c r="B5" s="25"/>
      <c r="C5" s="78"/>
      <c r="D5" s="7"/>
      <c r="E5" s="7"/>
      <c r="F5" s="21"/>
      <c r="G5" s="9"/>
    </row>
    <row r="6" spans="1:7" s="10" customFormat="1" ht="71.25" customHeight="1">
      <c r="A6" s="5" t="s">
        <v>34</v>
      </c>
      <c r="B6" s="6"/>
      <c r="C6" s="7"/>
      <c r="D6" s="7"/>
      <c r="E6" s="7"/>
      <c r="F6" s="8"/>
      <c r="G6" s="9"/>
    </row>
    <row r="7" spans="1:7" s="10" customFormat="1" ht="24" customHeight="1" thickBot="1">
      <c r="A7" s="5"/>
      <c r="B7" s="6"/>
      <c r="C7" s="78"/>
      <c r="D7" s="7"/>
      <c r="E7" s="7"/>
      <c r="F7" s="8" t="s">
        <v>10</v>
      </c>
      <c r="G7" s="9"/>
    </row>
    <row r="8" spans="1:6" s="11" customFormat="1" ht="25.5" customHeight="1">
      <c r="A8" s="16" t="s">
        <v>0</v>
      </c>
      <c r="B8" s="28" t="s">
        <v>1</v>
      </c>
      <c r="C8" s="17" t="s">
        <v>2</v>
      </c>
      <c r="D8" s="69" t="s">
        <v>14</v>
      </c>
      <c r="E8" s="97" t="s">
        <v>3</v>
      </c>
      <c r="F8" s="98" t="s">
        <v>3</v>
      </c>
    </row>
    <row r="9" spans="1:6" s="11" customFormat="1" ht="15.75" customHeight="1">
      <c r="A9" s="12" t="s">
        <v>4</v>
      </c>
      <c r="B9" s="13"/>
      <c r="C9" s="14" t="s">
        <v>5</v>
      </c>
      <c r="D9" s="61" t="s">
        <v>6</v>
      </c>
      <c r="E9" s="72" t="s">
        <v>17</v>
      </c>
      <c r="F9" s="68" t="s">
        <v>6</v>
      </c>
    </row>
    <row r="10" spans="1:6" s="20" customFormat="1" ht="10.5" customHeight="1" thickBot="1">
      <c r="A10" s="18">
        <v>1</v>
      </c>
      <c r="B10" s="19">
        <v>2</v>
      </c>
      <c r="C10" s="19">
        <v>3</v>
      </c>
      <c r="D10" s="99">
        <v>4</v>
      </c>
      <c r="E10" s="73">
        <v>5</v>
      </c>
      <c r="F10" s="100">
        <v>5</v>
      </c>
    </row>
    <row r="11" spans="1:6" s="20" customFormat="1" ht="21.75" customHeight="1" thickBot="1" thickTop="1">
      <c r="A11" s="106" t="s">
        <v>31</v>
      </c>
      <c r="B11" s="64" t="s">
        <v>32</v>
      </c>
      <c r="C11" s="83" t="s">
        <v>43</v>
      </c>
      <c r="D11" s="110">
        <f>D12</f>
        <v>1376.07</v>
      </c>
      <c r="E11" s="111">
        <f>E12</f>
        <v>0</v>
      </c>
      <c r="F11" s="112">
        <f>F12</f>
        <v>1376.07</v>
      </c>
    </row>
    <row r="12" spans="1:6" s="20" customFormat="1" ht="20.25" customHeight="1" thickTop="1">
      <c r="A12" s="107" t="s">
        <v>33</v>
      </c>
      <c r="B12" s="67" t="s">
        <v>7</v>
      </c>
      <c r="C12" s="84"/>
      <c r="D12" s="113">
        <f>SUM(D13:D15)</f>
        <v>1376.07</v>
      </c>
      <c r="E12" s="114">
        <f>SUM(E13:E15)</f>
        <v>0</v>
      </c>
      <c r="F12" s="115">
        <f>SUM(F13:F15)</f>
        <v>1376.07</v>
      </c>
    </row>
    <row r="13" spans="1:6" s="20" customFormat="1" ht="63.75" customHeight="1">
      <c r="A13" s="62">
        <v>2010</v>
      </c>
      <c r="B13" s="58" t="s">
        <v>41</v>
      </c>
      <c r="C13" s="85"/>
      <c r="D13" s="116">
        <v>1376.07</v>
      </c>
      <c r="E13" s="117"/>
      <c r="F13" s="118"/>
    </row>
    <row r="14" spans="1:6" s="20" customFormat="1" ht="22.5" customHeight="1">
      <c r="A14" s="62">
        <v>4210</v>
      </c>
      <c r="B14" s="58" t="s">
        <v>55</v>
      </c>
      <c r="C14" s="85"/>
      <c r="D14" s="116"/>
      <c r="E14" s="117"/>
      <c r="F14" s="118">
        <v>26.98</v>
      </c>
    </row>
    <row r="15" spans="1:6" s="20" customFormat="1" ht="27" customHeight="1" thickBot="1">
      <c r="A15" s="62">
        <v>4430</v>
      </c>
      <c r="B15" s="74" t="s">
        <v>42</v>
      </c>
      <c r="C15" s="85"/>
      <c r="D15" s="116"/>
      <c r="E15" s="117"/>
      <c r="F15" s="118">
        <v>1349.09</v>
      </c>
    </row>
    <row r="16" spans="1:6" s="36" customFormat="1" ht="21.75" customHeight="1" thickBot="1" thickTop="1">
      <c r="A16" s="34"/>
      <c r="B16" s="35" t="s">
        <v>8</v>
      </c>
      <c r="C16" s="79"/>
      <c r="D16" s="119">
        <f>D11</f>
        <v>1376.07</v>
      </c>
      <c r="E16" s="120">
        <f>E11</f>
        <v>0</v>
      </c>
      <c r="F16" s="121">
        <f>F11</f>
        <v>1376.07</v>
      </c>
    </row>
    <row r="17" spans="1:6" ht="18.75" customHeight="1" hidden="1" thickBot="1" thickTop="1">
      <c r="A17" s="39"/>
      <c r="B17" s="40" t="s">
        <v>15</v>
      </c>
      <c r="C17" s="80"/>
      <c r="D17" s="75"/>
      <c r="E17" s="101">
        <f>F16-E16</f>
        <v>1376.07</v>
      </c>
      <c r="F17" s="63"/>
    </row>
    <row r="18" ht="16.5" thickTop="1"/>
    <row r="19" ht="15.75">
      <c r="B19" s="43"/>
    </row>
  </sheetData>
  <printOptions horizontalCentered="1"/>
  <pageMargins left="0" right="0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H13" sqref="H13"/>
    </sheetView>
  </sheetViews>
  <sheetFormatPr defaultColWidth="9.00390625" defaultRowHeight="12.75"/>
  <cols>
    <col min="1" max="1" width="7.625" style="1" customWidth="1"/>
    <col min="2" max="2" width="39.25390625" style="1" customWidth="1"/>
    <col min="3" max="3" width="6.875" style="76" customWidth="1"/>
    <col min="4" max="4" width="15.75390625" style="1" customWidth="1"/>
    <col min="5" max="5" width="13.25390625" style="1" hidden="1" customWidth="1"/>
    <col min="6" max="6" width="15.75390625" style="1" customWidth="1"/>
    <col min="7" max="16384" width="10.00390625" style="1" customWidth="1"/>
  </cols>
  <sheetData>
    <row r="1" spans="3:7" s="10" customFormat="1" ht="14.25" customHeight="1">
      <c r="C1" s="82"/>
      <c r="D1" s="9" t="s">
        <v>62</v>
      </c>
      <c r="E1" s="9" t="s">
        <v>18</v>
      </c>
      <c r="G1" s="1"/>
    </row>
    <row r="2" spans="1:7" s="10" customFormat="1" ht="14.25" customHeight="1">
      <c r="A2" s="24"/>
      <c r="B2" s="25"/>
      <c r="C2" s="78"/>
      <c r="D2" s="21" t="s">
        <v>24</v>
      </c>
      <c r="E2" s="21" t="s">
        <v>22</v>
      </c>
      <c r="G2" s="1"/>
    </row>
    <row r="3" spans="1:7" s="10" customFormat="1" ht="14.25" customHeight="1">
      <c r="A3" s="24"/>
      <c r="B3" s="25"/>
      <c r="C3" s="78"/>
      <c r="D3" s="21" t="s">
        <v>25</v>
      </c>
      <c r="E3" s="21" t="s">
        <v>13</v>
      </c>
      <c r="G3" s="1"/>
    </row>
    <row r="4" spans="1:7" s="10" customFormat="1" ht="14.25" customHeight="1">
      <c r="A4" s="24"/>
      <c r="B4" s="25"/>
      <c r="C4" s="78"/>
      <c r="D4" s="21" t="s">
        <v>26</v>
      </c>
      <c r="E4" s="21" t="s">
        <v>20</v>
      </c>
      <c r="G4" s="1"/>
    </row>
    <row r="5" spans="1:7" s="10" customFormat="1" ht="14.25" customHeight="1">
      <c r="A5" s="24"/>
      <c r="B5" s="25"/>
      <c r="C5" s="78"/>
      <c r="D5" s="7"/>
      <c r="E5" s="7"/>
      <c r="F5" s="21"/>
      <c r="G5" s="9"/>
    </row>
    <row r="6" spans="1:7" s="10" customFormat="1" ht="71.25" customHeight="1">
      <c r="A6" s="5" t="s">
        <v>69</v>
      </c>
      <c r="B6" s="6"/>
      <c r="C6" s="7"/>
      <c r="D6" s="7"/>
      <c r="E6" s="7"/>
      <c r="F6" s="8"/>
      <c r="G6" s="9"/>
    </row>
    <row r="7" spans="1:7" s="10" customFormat="1" ht="24" customHeight="1" thickBot="1">
      <c r="A7" s="5"/>
      <c r="B7" s="6"/>
      <c r="C7" s="78"/>
      <c r="D7" s="7"/>
      <c r="E7" s="7"/>
      <c r="F7" s="8" t="s">
        <v>10</v>
      </c>
      <c r="G7" s="9"/>
    </row>
    <row r="8" spans="1:6" s="11" customFormat="1" ht="25.5" customHeight="1">
      <c r="A8" s="16" t="s">
        <v>0</v>
      </c>
      <c r="B8" s="28" t="s">
        <v>1</v>
      </c>
      <c r="C8" s="17" t="s">
        <v>2</v>
      </c>
      <c r="D8" s="37" t="s">
        <v>3</v>
      </c>
      <c r="E8" s="31"/>
      <c r="F8" s="98"/>
    </row>
    <row r="9" spans="1:6" s="11" customFormat="1" ht="15.75" customHeight="1">
      <c r="A9" s="12" t="s">
        <v>4</v>
      </c>
      <c r="B9" s="13"/>
      <c r="C9" s="14" t="s">
        <v>5</v>
      </c>
      <c r="D9" s="155" t="s">
        <v>9</v>
      </c>
      <c r="E9" s="156" t="s">
        <v>6</v>
      </c>
      <c r="F9" s="68" t="s">
        <v>6</v>
      </c>
    </row>
    <row r="10" spans="1:6" s="20" customFormat="1" ht="10.5" customHeight="1" thickBot="1">
      <c r="A10" s="18">
        <v>1</v>
      </c>
      <c r="B10" s="19">
        <v>2</v>
      </c>
      <c r="C10" s="19">
        <v>3</v>
      </c>
      <c r="D10" s="157">
        <v>4</v>
      </c>
      <c r="E10" s="157">
        <v>5</v>
      </c>
      <c r="F10" s="158">
        <v>5</v>
      </c>
    </row>
    <row r="11" spans="1:6" s="20" customFormat="1" ht="27" customHeight="1" thickBot="1" thickTop="1">
      <c r="A11" s="106" t="s">
        <v>35</v>
      </c>
      <c r="B11" s="64" t="s">
        <v>36</v>
      </c>
      <c r="C11" s="83" t="s">
        <v>60</v>
      </c>
      <c r="D11" s="159">
        <f>D12</f>
        <v>800</v>
      </c>
      <c r="E11" s="160">
        <f>E12</f>
        <v>0</v>
      </c>
      <c r="F11" s="54">
        <f>F12</f>
        <v>800</v>
      </c>
    </row>
    <row r="12" spans="1:6" s="20" customFormat="1" ht="20.25" customHeight="1" thickTop="1">
      <c r="A12" s="107" t="s">
        <v>63</v>
      </c>
      <c r="B12" s="67" t="s">
        <v>61</v>
      </c>
      <c r="C12" s="84"/>
      <c r="D12" s="161">
        <f>SUM(D13:D16)</f>
        <v>800</v>
      </c>
      <c r="E12" s="162">
        <f>SUM(E13:E16)</f>
        <v>0</v>
      </c>
      <c r="F12" s="55">
        <f>SUM(F13:F16)</f>
        <v>800</v>
      </c>
    </row>
    <row r="13" spans="1:6" s="20" customFormat="1" ht="19.5" customHeight="1">
      <c r="A13" s="62">
        <v>4010</v>
      </c>
      <c r="B13" s="58" t="s">
        <v>64</v>
      </c>
      <c r="C13" s="85"/>
      <c r="D13" s="163"/>
      <c r="E13" s="164"/>
      <c r="F13" s="50">
        <v>800</v>
      </c>
    </row>
    <row r="14" spans="1:6" s="20" customFormat="1" ht="18.75" customHeight="1">
      <c r="A14" s="62">
        <v>4110</v>
      </c>
      <c r="B14" s="58" t="s">
        <v>16</v>
      </c>
      <c r="C14" s="85"/>
      <c r="D14" s="163">
        <v>400</v>
      </c>
      <c r="E14" s="164"/>
      <c r="F14" s="50"/>
    </row>
    <row r="15" spans="1:6" s="20" customFormat="1" ht="18" customHeight="1">
      <c r="A15" s="62">
        <v>4300</v>
      </c>
      <c r="B15" s="58" t="s">
        <v>11</v>
      </c>
      <c r="C15" s="85"/>
      <c r="D15" s="163">
        <v>200</v>
      </c>
      <c r="E15" s="164"/>
      <c r="F15" s="50"/>
    </row>
    <row r="16" spans="1:6" s="20" customFormat="1" ht="19.5" customHeight="1" thickBot="1">
      <c r="A16" s="62">
        <v>4410</v>
      </c>
      <c r="B16" s="74" t="s">
        <v>65</v>
      </c>
      <c r="C16" s="85"/>
      <c r="D16" s="163">
        <v>200</v>
      </c>
      <c r="E16" s="164"/>
      <c r="F16" s="50"/>
    </row>
    <row r="17" spans="1:6" s="36" customFormat="1" ht="21.75" customHeight="1" thickBot="1" thickTop="1">
      <c r="A17" s="34"/>
      <c r="B17" s="35" t="s">
        <v>8</v>
      </c>
      <c r="C17" s="79"/>
      <c r="D17" s="165">
        <f>D11</f>
        <v>800</v>
      </c>
      <c r="E17" s="165">
        <f>E11</f>
        <v>0</v>
      </c>
      <c r="F17" s="166">
        <f>F11</f>
        <v>800</v>
      </c>
    </row>
    <row r="18" spans="1:6" ht="18.75" customHeight="1" hidden="1">
      <c r="A18" s="39"/>
      <c r="B18" s="40" t="s">
        <v>15</v>
      </c>
      <c r="C18" s="80"/>
      <c r="D18" s="75"/>
      <c r="E18" s="101">
        <f>F17-E17</f>
        <v>800</v>
      </c>
      <c r="F18" s="63"/>
    </row>
    <row r="19" ht="16.5" thickTop="1"/>
    <row r="20" ht="15.75">
      <c r="B20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7.625" style="1" customWidth="1"/>
    <col min="2" max="2" width="39.25390625" style="1" customWidth="1"/>
    <col min="3" max="3" width="6.875" style="76" customWidth="1"/>
    <col min="4" max="4" width="15.75390625" style="1" customWidth="1"/>
    <col min="5" max="5" width="13.25390625" style="1" hidden="1" customWidth="1"/>
    <col min="6" max="6" width="15.75390625" style="1" customWidth="1"/>
    <col min="7" max="16384" width="10.00390625" style="1" customWidth="1"/>
  </cols>
  <sheetData>
    <row r="1" spans="3:7" s="10" customFormat="1" ht="14.25" customHeight="1">
      <c r="C1" s="82"/>
      <c r="D1" s="9" t="s">
        <v>66</v>
      </c>
      <c r="E1" s="9" t="s">
        <v>18</v>
      </c>
      <c r="G1" s="1"/>
    </row>
    <row r="2" spans="1:7" s="10" customFormat="1" ht="14.25" customHeight="1">
      <c r="A2" s="24"/>
      <c r="B2" s="25"/>
      <c r="C2" s="78"/>
      <c r="D2" s="21" t="s">
        <v>24</v>
      </c>
      <c r="E2" s="21" t="s">
        <v>22</v>
      </c>
      <c r="G2" s="1"/>
    </row>
    <row r="3" spans="1:7" s="10" customFormat="1" ht="14.25" customHeight="1">
      <c r="A3" s="24"/>
      <c r="B3" s="25"/>
      <c r="C3" s="78"/>
      <c r="D3" s="21" t="s">
        <v>25</v>
      </c>
      <c r="E3" s="21" t="s">
        <v>13</v>
      </c>
      <c r="G3" s="1"/>
    </row>
    <row r="4" spans="1:7" s="10" customFormat="1" ht="14.25" customHeight="1">
      <c r="A4" s="24"/>
      <c r="B4" s="25"/>
      <c r="C4" s="78"/>
      <c r="D4" s="21" t="s">
        <v>26</v>
      </c>
      <c r="E4" s="21" t="s">
        <v>20</v>
      </c>
      <c r="G4" s="1"/>
    </row>
    <row r="5" spans="1:7" s="10" customFormat="1" ht="23.25" customHeight="1">
      <c r="A5" s="24"/>
      <c r="B5" s="25"/>
      <c r="C5" s="78"/>
      <c r="D5" s="7"/>
      <c r="E5" s="7"/>
      <c r="F5" s="21"/>
      <c r="G5" s="9"/>
    </row>
    <row r="6" spans="1:7" s="10" customFormat="1" ht="88.5" customHeight="1">
      <c r="A6" s="5" t="s">
        <v>67</v>
      </c>
      <c r="B6" s="6"/>
      <c r="C6" s="7"/>
      <c r="D6" s="7"/>
      <c r="E6" s="7"/>
      <c r="F6" s="8"/>
      <c r="G6" s="9"/>
    </row>
    <row r="7" spans="1:7" s="10" customFormat="1" ht="28.5" customHeight="1" thickBot="1">
      <c r="A7" s="5"/>
      <c r="B7" s="6"/>
      <c r="C7" s="78"/>
      <c r="D7" s="7"/>
      <c r="E7" s="7"/>
      <c r="F7" s="8" t="s">
        <v>10</v>
      </c>
      <c r="G7" s="9"/>
    </row>
    <row r="8" spans="1:6" s="11" customFormat="1" ht="30" customHeight="1">
      <c r="A8" s="16" t="s">
        <v>0</v>
      </c>
      <c r="B8" s="28" t="s">
        <v>1</v>
      </c>
      <c r="C8" s="17" t="s">
        <v>2</v>
      </c>
      <c r="D8" s="37" t="s">
        <v>3</v>
      </c>
      <c r="E8" s="31"/>
      <c r="F8" s="98"/>
    </row>
    <row r="9" spans="1:6" s="11" customFormat="1" ht="15.75" customHeight="1">
      <c r="A9" s="12" t="s">
        <v>4</v>
      </c>
      <c r="B9" s="13"/>
      <c r="C9" s="14" t="s">
        <v>5</v>
      </c>
      <c r="D9" s="155" t="s">
        <v>9</v>
      </c>
      <c r="E9" s="156" t="s">
        <v>6</v>
      </c>
      <c r="F9" s="68" t="s">
        <v>6</v>
      </c>
    </row>
    <row r="10" spans="1:6" s="20" customFormat="1" ht="10.5" customHeight="1" thickBot="1">
      <c r="A10" s="18">
        <v>1</v>
      </c>
      <c r="B10" s="19">
        <v>2</v>
      </c>
      <c r="C10" s="19">
        <v>3</v>
      </c>
      <c r="D10" s="157">
        <v>4</v>
      </c>
      <c r="E10" s="157">
        <v>5</v>
      </c>
      <c r="F10" s="158">
        <v>5</v>
      </c>
    </row>
    <row r="11" spans="1:6" s="20" customFormat="1" ht="27" customHeight="1" thickBot="1" thickTop="1">
      <c r="A11" s="106" t="s">
        <v>35</v>
      </c>
      <c r="B11" s="64" t="s">
        <v>36</v>
      </c>
      <c r="C11" s="83" t="s">
        <v>60</v>
      </c>
      <c r="D11" s="159">
        <f>D12</f>
        <v>650</v>
      </c>
      <c r="E11" s="160">
        <f>E12</f>
        <v>0</v>
      </c>
      <c r="F11" s="54">
        <f>F12</f>
        <v>650</v>
      </c>
    </row>
    <row r="12" spans="1:6" s="20" customFormat="1" ht="20.25" customHeight="1" thickTop="1">
      <c r="A12" s="107" t="s">
        <v>63</v>
      </c>
      <c r="B12" s="67" t="s">
        <v>61</v>
      </c>
      <c r="C12" s="84"/>
      <c r="D12" s="161">
        <f>SUM(D13:D14)</f>
        <v>650</v>
      </c>
      <c r="E12" s="162">
        <f>SUM(E13:E14)</f>
        <v>0</v>
      </c>
      <c r="F12" s="55">
        <f>SUM(F13:F14)</f>
        <v>650</v>
      </c>
    </row>
    <row r="13" spans="1:6" s="20" customFormat="1" ht="18.75" customHeight="1">
      <c r="A13" s="62">
        <v>4170</v>
      </c>
      <c r="B13" s="58" t="s">
        <v>68</v>
      </c>
      <c r="C13" s="85"/>
      <c r="D13" s="163"/>
      <c r="E13" s="164"/>
      <c r="F13" s="50">
        <v>650</v>
      </c>
    </row>
    <row r="14" spans="1:6" s="20" customFormat="1" ht="18" customHeight="1" thickBot="1">
      <c r="A14" s="62">
        <v>4300</v>
      </c>
      <c r="B14" s="58" t="s">
        <v>11</v>
      </c>
      <c r="C14" s="85"/>
      <c r="D14" s="163">
        <v>650</v>
      </c>
      <c r="E14" s="164"/>
      <c r="F14" s="50"/>
    </row>
    <row r="15" spans="1:6" s="36" customFormat="1" ht="25.5" customHeight="1" thickBot="1" thickTop="1">
      <c r="A15" s="34"/>
      <c r="B15" s="35" t="s">
        <v>8</v>
      </c>
      <c r="C15" s="79"/>
      <c r="D15" s="165">
        <f>D11</f>
        <v>650</v>
      </c>
      <c r="E15" s="165">
        <f>E11</f>
        <v>0</v>
      </c>
      <c r="F15" s="166">
        <f>F11</f>
        <v>650</v>
      </c>
    </row>
    <row r="16" spans="1:6" ht="18.75" customHeight="1" hidden="1">
      <c r="A16" s="39"/>
      <c r="B16" s="40" t="s">
        <v>15</v>
      </c>
      <c r="C16" s="80"/>
      <c r="D16" s="75"/>
      <c r="E16" s="101">
        <f>F15-E15</f>
        <v>650</v>
      </c>
      <c r="F16" s="63"/>
    </row>
    <row r="17" ht="16.5" thickTop="1"/>
    <row r="18" ht="15.75">
      <c r="B18" s="4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szpak</cp:lastModifiedBy>
  <cp:lastPrinted>2008-05-20T11:13:22Z</cp:lastPrinted>
  <dcterms:created xsi:type="dcterms:W3CDTF">2000-03-17T13:30:26Z</dcterms:created>
  <dcterms:modified xsi:type="dcterms:W3CDTF">2008-05-20T11:14:23Z</dcterms:modified>
  <cp:category/>
  <cp:version/>
  <cp:contentType/>
  <cp:contentStatus/>
</cp:coreProperties>
</file>