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55" windowHeight="89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<sst xmlns="http://schemas.openxmlformats.org/spreadsheetml/2006/main" count="71" uniqueCount="70">
  <si>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Tabela nr 7</t>
  </si>
  <si>
    <t xml:space="preserve">DYNAMIKA  WYDATKÓW  MIASTA  KOSZALINA  W  LATACH  2009 - 2010 </t>
  </si>
  <si>
    <t>STAN NA 30 CZERWCA</t>
  </si>
  <si>
    <t>Według działów klasyfikacji budżetowej</t>
  </si>
  <si>
    <t>w złotych</t>
  </si>
  <si>
    <t>2010 r.</t>
  </si>
  <si>
    <t>Dział</t>
  </si>
  <si>
    <t>WYSZCZEGÓLNIENIE</t>
  </si>
  <si>
    <t xml:space="preserve">Wykonanie </t>
  </si>
  <si>
    <t xml:space="preserve">Plan </t>
  </si>
  <si>
    <t>Struktura</t>
  </si>
  <si>
    <t>Dynamika %</t>
  </si>
  <si>
    <t xml:space="preserve">% wyk.  planu </t>
  </si>
  <si>
    <t>30.06.2009 r.</t>
  </si>
  <si>
    <t>po zmianach</t>
  </si>
  <si>
    <t>30.06.</t>
  </si>
  <si>
    <t xml:space="preserve"> 5 : 3</t>
  </si>
  <si>
    <t xml:space="preserve"> 5 : 4</t>
  </si>
  <si>
    <t>010</t>
  </si>
  <si>
    <t>ROLNICTWO I ŁOWIECTWO</t>
  </si>
  <si>
    <t>020</t>
  </si>
  <si>
    <t>LEŚNICTWO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</si>
  <si>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</si>
  <si>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</si>
  <si>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</si>
  <si>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</si>
  <si>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</si>
  <si>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</si>
  <si>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</si>
  <si>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</si>
  <si>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</si>
  <si>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</si>
  <si>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</si>
  <si>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</si>
  <si>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</si>
  <si>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</si>
  <si>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</si>
  <si>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</si>
  <si>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</si>
  <si>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</si>
  <si>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</si>
  <si>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</si>
  <si>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</si>
  <si>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</si>
  <si>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</si>
  <si>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</si>
  <si>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</si>
  <si>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</si>
  <si>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</si>
  <si>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</si>
  <si>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</si>
  <si>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</si>
  <si>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</si>
  <si>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</si>
  <si>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</si>
  <si>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</si>
  <si>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</si>
  <si>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</si>
  <si>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</si>
  <si>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</si>
  <si>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</si>
  <si>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</si>
  <si>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</si>
  <si>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OGÓŁEM</t>
  </si>
  <si>
    <t>z tego:</t>
  </si>
  <si>
    <t>wydatki bieżące</t>
  </si>
  <si>
    <t>wydatki majątkowe</t>
  </si>
  <si>
    <t>Autor dokumentu: Małgorzata Liwak</t>
  </si>
  <si>
    <t>Wprowadził do BIP: Agnieszka Sulewska</t>
  </si>
  <si>
    <t>Data wprowadzenia do BIP: 03.09.2010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</si>
</sst>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0">
    <font>
      <sz val="10"/>
      <name val="Calibri"/>
      <family val="0"/>
    </font>
    <font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>
      <alignment horizontal="centerContinuous" vertic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3" fillId="0" borderId="3" xfId="0" applyNumberFormat="1" applyFont="1" applyFill="1" applyBorder="1" applyAlignment="1" applyProtection="1">
      <alignment horizontal="centerContinuous"/>
      <protection/>
    </xf>
    <xf numFmtId="0" fontId="3" fillId="0" borderId="1" xfId="0" applyNumberFormat="1" applyFont="1" applyFill="1" applyBorder="1" applyAlignment="1" applyProtection="1">
      <alignment horizontal="centerContinuous"/>
      <protection/>
    </xf>
    <xf numFmtId="0" fontId="3" fillId="0" borderId="4" xfId="0" applyNumberFormat="1" applyFont="1" applyFill="1" applyBorder="1" applyAlignment="1" applyProtection="1">
      <alignment horizontal="centerContinuous"/>
      <protection/>
    </xf>
    <xf numFmtId="0" fontId="2" fillId="0" borderId="5" xfId="0" applyNumberFormat="1" applyFont="1" applyFill="1" applyBorder="1" applyAlignment="1" applyProtection="1">
      <alignment horizontal="centerContinuous"/>
      <protection/>
    </xf>
    <xf numFmtId="0" fontId="3" fillId="0" borderId="2" xfId="0" applyNumberFormat="1" applyFont="1" applyFill="1" applyBorder="1" applyAlignment="1" applyProtection="1">
      <alignment horizontal="centerContinuous"/>
      <protection/>
    </xf>
    <xf numFmtId="0" fontId="0" fillId="0" borderId="6" xfId="0" applyFont="1" applyBorder="1" applyAlignment="1">
      <alignment/>
    </xf>
    <xf numFmtId="0" fontId="5" fillId="0" borderId="7" xfId="0" applyNumberFormat="1" applyFont="1" applyFill="1" applyBorder="1" applyAlignment="1" applyProtection="1">
      <alignment horizontal="center" vertical="top"/>
      <protection/>
    </xf>
    <xf numFmtId="0" fontId="5" fillId="0" borderId="8" xfId="0" applyNumberFormat="1" applyFont="1" applyFill="1" applyBorder="1" applyAlignment="1" applyProtection="1">
      <alignment horizontal="center" vertical="top"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horizontal="center" vertical="top"/>
      <protection/>
    </xf>
    <xf numFmtId="0" fontId="2" fillId="0" borderId="17" xfId="0" applyNumberFormat="1" applyFont="1" applyFill="1" applyBorder="1" applyAlignment="1" applyProtection="1">
      <alignment horizontal="center" vertical="top"/>
      <protection/>
    </xf>
    <xf numFmtId="0" fontId="2" fillId="0" borderId="18" xfId="0" applyNumberFormat="1" applyFont="1" applyFill="1" applyBorder="1" applyAlignment="1" applyProtection="1">
      <alignment horizontal="center" vertical="top"/>
      <protection/>
    </xf>
    <xf numFmtId="0" fontId="2" fillId="0" borderId="19" xfId="0" applyNumberFormat="1" applyFont="1" applyFill="1" applyBorder="1" applyAlignment="1" applyProtection="1">
      <alignment horizontal="center" vertical="top"/>
      <protection/>
    </xf>
    <xf numFmtId="49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20" xfId="0" applyNumberFormat="1" applyFont="1" applyFill="1" applyBorder="1" applyAlignment="1" applyProtection="1">
      <alignment horizontal="center" vertical="top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3" fontId="1" fillId="0" borderId="30" xfId="0" applyNumberFormat="1" applyFont="1" applyFill="1" applyBorder="1" applyAlignment="1" applyProtection="1">
      <alignment vertical="center"/>
      <protection/>
    </xf>
    <xf numFmtId="3" fontId="1" fillId="0" borderId="31" xfId="0" applyNumberFormat="1" applyFont="1" applyFill="1" applyBorder="1" applyAlignment="1" applyProtection="1">
      <alignment vertical="center"/>
      <protection/>
    </xf>
    <xf numFmtId="4" fontId="1" fillId="0" borderId="32" xfId="0" applyNumberFormat="1" applyFont="1" applyFill="1" applyBorder="1" applyAlignment="1" applyProtection="1">
      <alignment vertical="center"/>
      <protection/>
    </xf>
    <xf numFmtId="3" fontId="1" fillId="0" borderId="33" xfId="0" applyNumberFormat="1" applyFont="1" applyFill="1" applyBorder="1" applyAlignment="1" applyProtection="1">
      <alignment vertical="center"/>
      <protection/>
    </xf>
    <xf numFmtId="165" fontId="8" fillId="0" borderId="33" xfId="0" applyNumberFormat="1" applyFont="1" applyFill="1" applyBorder="1" applyAlignment="1" applyProtection="1">
      <alignment vertical="center"/>
      <protection/>
    </xf>
    <xf numFmtId="164" fontId="8" fillId="0" borderId="2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164" fontId="8" fillId="0" borderId="34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 wrapText="1"/>
      <protection/>
    </xf>
    <xf numFmtId="49" fontId="5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3" fontId="2" fillId="0" borderId="23" xfId="0" applyNumberFormat="1" applyFont="1" applyFill="1" applyBorder="1" applyAlignment="1" applyProtection="1">
      <alignment vertical="center"/>
      <protection/>
    </xf>
    <xf numFmtId="3" fontId="2" fillId="0" borderId="24" xfId="0" applyNumberFormat="1" applyFont="1" applyFill="1" applyBorder="1" applyAlignment="1" applyProtection="1">
      <alignment vertical="center"/>
      <protection/>
    </xf>
    <xf numFmtId="4" fontId="2" fillId="0" borderId="25" xfId="0" applyNumberFormat="1" applyFont="1" applyFill="1" applyBorder="1" applyAlignment="1" applyProtection="1">
      <alignment vertical="center"/>
      <protection/>
    </xf>
    <xf numFmtId="3" fontId="2" fillId="0" borderId="26" xfId="0" applyNumberFormat="1" applyFont="1" applyFill="1" applyBorder="1" applyAlignment="1" applyProtection="1">
      <alignment vertical="center"/>
      <protection/>
    </xf>
    <xf numFmtId="164" fontId="2" fillId="0" borderId="26" xfId="0" applyNumberFormat="1" applyFont="1" applyFill="1" applyBorder="1" applyAlignment="1" applyProtection="1">
      <alignment vertical="center"/>
      <protection/>
    </xf>
    <xf numFmtId="164" fontId="2" fillId="0" borderId="27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3" fontId="1" fillId="0" borderId="3" xfId="0" applyNumberFormat="1" applyFont="1" applyFill="1" applyBorder="1" applyAlignment="1" applyProtection="1">
      <alignment/>
      <protection/>
    </xf>
    <xf numFmtId="3" fontId="1" fillId="0" borderId="1" xfId="0" applyNumberFormat="1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 applyProtection="1">
      <alignment/>
      <protection/>
    </xf>
    <xf numFmtId="3" fontId="1" fillId="0" borderId="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36" xfId="0" applyNumberFormat="1" applyFont="1" applyFill="1" applyBorder="1" applyAlignment="1" applyProtection="1">
      <alignment/>
      <protection/>
    </xf>
    <xf numFmtId="3" fontId="1" fillId="0" borderId="9" xfId="0" applyNumberFormat="1" applyFont="1" applyFill="1" applyBorder="1" applyAlignment="1" applyProtection="1">
      <alignment/>
      <protection/>
    </xf>
    <xf numFmtId="3" fontId="1" fillId="0" borderId="37" xfId="0" applyNumberFormat="1" applyFont="1" applyFill="1" applyBorder="1" applyAlignment="1" applyProtection="1">
      <alignment/>
      <protection/>
    </xf>
    <xf numFmtId="4" fontId="1" fillId="0" borderId="38" xfId="0" applyNumberFormat="1" applyFont="1" applyFill="1" applyBorder="1" applyAlignment="1" applyProtection="1">
      <alignment/>
      <protection/>
    </xf>
    <xf numFmtId="3" fontId="1" fillId="0" borderId="39" xfId="0" applyNumberFormat="1" applyFont="1" applyFill="1" applyBorder="1" applyAlignment="1" applyProtection="1">
      <alignment/>
      <protection/>
    </xf>
    <xf numFmtId="165" fontId="8" fillId="0" borderId="39" xfId="0" applyNumberFormat="1" applyFont="1" applyFill="1" applyBorder="1" applyAlignment="1" applyProtection="1">
      <alignment vertical="center"/>
      <protection/>
    </xf>
    <xf numFmtId="164" fontId="8" fillId="0" borderId="36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40" xfId="0" applyNumberFormat="1" applyFont="1" applyFill="1" applyBorder="1" applyAlignment="1" applyProtection="1">
      <alignment/>
      <protection/>
    </xf>
    <xf numFmtId="3" fontId="1" fillId="0" borderId="41" xfId="0" applyNumberFormat="1" applyFont="1" applyFill="1" applyBorder="1" applyAlignment="1" applyProtection="1">
      <alignment/>
      <protection/>
    </xf>
    <xf numFmtId="3" fontId="1" fillId="0" borderId="42" xfId="0" applyNumberFormat="1" applyFont="1" applyFill="1" applyBorder="1" applyAlignment="1" applyProtection="1">
      <alignment/>
      <protection/>
    </xf>
    <xf numFmtId="4" fontId="1" fillId="0" borderId="43" xfId="0" applyNumberFormat="1" applyFont="1" applyFill="1" applyBorder="1" applyAlignment="1" applyProtection="1">
      <alignment/>
      <protection/>
    </xf>
    <xf numFmtId="3" fontId="1" fillId="0" borderId="44" xfId="0" applyNumberFormat="1" applyFont="1" applyFill="1" applyBorder="1" applyAlignment="1" applyProtection="1">
      <alignment/>
      <protection/>
    </xf>
    <xf numFmtId="165" fontId="8" fillId="0" borderId="44" xfId="0" applyNumberFormat="1" applyFont="1" applyFill="1" applyBorder="1" applyAlignment="1" applyProtection="1">
      <alignment vertical="center"/>
      <protection/>
    </xf>
    <xf numFmtId="164" fontId="8" fillId="0" borderId="45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40"/>
  <sheetViews>
    <sheetView tabSelected="1" workbookViewId="0" topLeftCell="A1">
      <selection activeCell="A38" sqref="A38:A40"/>
    </sheetView>
  </sheetViews>
  <sheetFormatPr defaultColWidth="9.140625" defaultRowHeight="12.75"/>
  <cols>
    <col min="1" max="1" width="6.00390625" style="1" customWidth="1"/>
    <col min="2" max="2" width="37.140625" style="1" customWidth="1"/>
    <col min="3" max="3" width="14.8515625" style="1" customWidth="1"/>
    <col min="4" max="4" width="13.00390625" style="1" customWidth="1"/>
    <col min="5" max="5" width="10.28125" style="1" hidden="1" customWidth="1"/>
    <col min="6" max="6" width="11.7109375" style="1" customWidth="1"/>
    <col min="7" max="7" width="9.00390625" style="1" customWidth="1"/>
    <col min="8" max="8" width="7.140625" style="1" customWidth="1"/>
    <col min="9" max="16384" width="10.00390625" style="1" customWidth="1"/>
  </cols>
  <sheetData>
    <row r="1" ht="15">
      <c r="G1" s="2" t="s">
        <v>0</v>
      </c>
    </row>
    <row r="2" spans="1:250" s="4" customFormat="1" ht="15" customHeight="1">
      <c r="A2" s="3" t="s">
        <v>1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250" ht="15" customHeight="1">
      <c r="A3" s="6" t="s">
        <v>2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s="4" customFormat="1" ht="15" customHeight="1">
      <c r="A4" s="3"/>
      <c r="F4" s="8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</row>
    <row r="5" spans="1:250" ht="21" customHeight="1" thickBot="1">
      <c r="A5" s="9" t="s">
        <v>3</v>
      </c>
      <c r="B5" s="10"/>
      <c r="C5" s="10"/>
      <c r="D5" s="10"/>
      <c r="E5" s="10"/>
      <c r="F5" s="11" t="s">
        <v>4</v>
      </c>
      <c r="G5" s="10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</row>
    <row r="6" spans="1:250" ht="21" customHeight="1" thickTop="1">
      <c r="A6" s="13"/>
      <c r="B6" s="14"/>
      <c r="C6" s="15"/>
      <c r="D6" s="16" t="s">
        <v>5</v>
      </c>
      <c r="E6" s="17"/>
      <c r="F6" s="18"/>
      <c r="G6" s="19"/>
      <c r="H6" s="20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</row>
    <row r="7" spans="1:8" s="29" customFormat="1" ht="28.5" customHeight="1">
      <c r="A7" s="21" t="s">
        <v>6</v>
      </c>
      <c r="B7" s="22" t="s">
        <v>7</v>
      </c>
      <c r="C7" s="23" t="s">
        <v>8</v>
      </c>
      <c r="D7" s="24" t="s">
        <v>9</v>
      </c>
      <c r="E7" s="25" t="s">
        <v>10</v>
      </c>
      <c r="F7" s="26" t="s">
        <v>8</v>
      </c>
      <c r="G7" s="27" t="s">
        <v>11</v>
      </c>
      <c r="H7" s="28" t="s">
        <v>12</v>
      </c>
    </row>
    <row r="8" spans="1:8" s="29" customFormat="1" ht="19.5" customHeight="1" thickBot="1">
      <c r="A8" s="30"/>
      <c r="B8" s="31"/>
      <c r="C8" s="32" t="s">
        <v>13</v>
      </c>
      <c r="D8" s="33" t="s">
        <v>14</v>
      </c>
      <c r="E8" s="34"/>
      <c r="F8" s="35" t="s">
        <v>15</v>
      </c>
      <c r="G8" s="36" t="s">
        <v>16</v>
      </c>
      <c r="H8" s="37" t="s">
        <v>17</v>
      </c>
    </row>
    <row r="9" spans="1:8" s="45" customFormat="1" ht="11.25" customHeight="1" thickBot="1" thickTop="1">
      <c r="A9" s="38">
        <v>1</v>
      </c>
      <c r="B9" s="39">
        <v>2</v>
      </c>
      <c r="C9" s="40">
        <v>3</v>
      </c>
      <c r="D9" s="41">
        <v>4</v>
      </c>
      <c r="E9" s="42">
        <v>5</v>
      </c>
      <c r="F9" s="43">
        <v>5</v>
      </c>
      <c r="G9" s="43">
        <v>6</v>
      </c>
      <c r="H9" s="44">
        <v>7</v>
      </c>
    </row>
    <row r="10" spans="1:8" s="54" customFormat="1" ht="15.75" thickTop="1">
      <c r="A10" s="46" t="s">
        <v>18</v>
      </c>
      <c r="B10" s="47" t="s">
        <v>19</v>
      </c>
      <c r="C10" s="48">
        <v>3535</v>
      </c>
      <c r="D10" s="49">
        <v>20069</v>
      </c>
      <c r="E10" s="50">
        <f>D10/$D$33*100</f>
        <v>0.00448358807150207</v>
      </c>
      <c r="F10" s="51">
        <v>17689</v>
      </c>
      <c r="G10" s="52">
        <f>F10/C10*100</f>
        <v>500.3960396039604</v>
      </c>
      <c r="H10" s="53">
        <f>F10/D10*100</f>
        <v>88.14091384722707</v>
      </c>
    </row>
    <row r="11" spans="1:8" s="54" customFormat="1" ht="15" hidden="1">
      <c r="A11" s="46" t="s">
        <v>20</v>
      </c>
      <c r="B11" s="47" t="s">
        <v>21</v>
      </c>
      <c r="C11" s="48">
        <v>0</v>
      </c>
      <c r="D11" s="49"/>
      <c r="E11" s="50">
        <f aca="true" t="shared" si="0" ref="E11:E32">D11/$D$33*100</f>
        <v>0</v>
      </c>
      <c r="F11" s="51">
        <v>0</v>
      </c>
      <c r="G11" s="52" t="e">
        <f aca="true" t="shared" si="1" ref="G11:G32">F11/C11*100</f>
        <v>#DIV/0!</v>
      </c>
      <c r="H11" s="53" t="e">
        <f aca="true" t="shared" si="2" ref="H11:H32">F11/D11*100</f>
        <v>#DIV/0!</v>
      </c>
    </row>
    <row r="12" spans="1:8" s="54" customFormat="1" ht="15">
      <c r="A12" s="46">
        <v>500</v>
      </c>
      <c r="B12" s="47" t="s">
        <v>22</v>
      </c>
      <c r="C12" s="48">
        <v>71155</v>
      </c>
      <c r="D12" s="49">
        <v>449000</v>
      </c>
      <c r="E12" s="50">
        <f t="shared" si="0"/>
        <v>0.10031048104561412</v>
      </c>
      <c r="F12" s="51">
        <v>85859</v>
      </c>
      <c r="G12" s="52">
        <f t="shared" si="1"/>
        <v>120.66474597709227</v>
      </c>
      <c r="H12" s="55">
        <f t="shared" si="2"/>
        <v>19.12227171492205</v>
      </c>
    </row>
    <row r="13" spans="1:8" s="54" customFormat="1" ht="15">
      <c r="A13" s="46" t="s">
        <v>23</v>
      </c>
      <c r="B13" s="47" t="s">
        <v>24</v>
      </c>
      <c r="C13" s="48">
        <v>15591695</v>
      </c>
      <c r="D13" s="49">
        <v>57460593</v>
      </c>
      <c r="E13" s="50">
        <f t="shared" si="0"/>
        <v>12.837193151439303</v>
      </c>
      <c r="F13" s="51">
        <v>11750337</v>
      </c>
      <c r="G13" s="52">
        <f t="shared" si="1"/>
        <v>75.36279410288618</v>
      </c>
      <c r="H13" s="55">
        <f t="shared" si="2"/>
        <v>20.449383458329432</v>
      </c>
    </row>
    <row r="14" spans="1:250" ht="15">
      <c r="A14" s="46" t="s">
        <v>25</v>
      </c>
      <c r="B14" s="47" t="s">
        <v>26</v>
      </c>
      <c r="C14" s="48">
        <v>12330</v>
      </c>
      <c r="D14" s="49">
        <v>125000</v>
      </c>
      <c r="E14" s="50">
        <f t="shared" si="0"/>
        <v>0.027926080469268963</v>
      </c>
      <c r="F14" s="51">
        <v>68408</v>
      </c>
      <c r="G14" s="52">
        <f t="shared" si="1"/>
        <v>554.8094079480941</v>
      </c>
      <c r="H14" s="55">
        <f t="shared" si="2"/>
        <v>54.7264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</row>
    <row r="15" spans="1:8" s="54" customFormat="1" ht="15">
      <c r="A15" s="46" t="s">
        <v>27</v>
      </c>
      <c r="B15" s="47" t="s">
        <v>28</v>
      </c>
      <c r="C15" s="48">
        <v>6855344</v>
      </c>
      <c r="D15" s="49">
        <v>14888100</v>
      </c>
      <c r="E15" s="50">
        <f t="shared" si="0"/>
        <v>3.326130229076186</v>
      </c>
      <c r="F15" s="51">
        <v>4831064</v>
      </c>
      <c r="G15" s="52">
        <f t="shared" si="1"/>
        <v>70.47150369113497</v>
      </c>
      <c r="H15" s="55">
        <f t="shared" si="2"/>
        <v>32.449164097500685</v>
      </c>
    </row>
    <row r="16" spans="1:8" s="54" customFormat="1" ht="15">
      <c r="A16" s="46" t="s">
        <v>29</v>
      </c>
      <c r="B16" s="47" t="s">
        <v>30</v>
      </c>
      <c r="C16" s="48">
        <v>978670</v>
      </c>
      <c r="D16" s="49">
        <v>4273301</v>
      </c>
      <c r="E16" s="50">
        <f t="shared" si="0"/>
        <v>0.9546923807632602</v>
      </c>
      <c r="F16" s="51">
        <v>1121342</v>
      </c>
      <c r="G16" s="52">
        <f t="shared" si="1"/>
        <v>114.57815198177117</v>
      </c>
      <c r="H16" s="55">
        <f t="shared" si="2"/>
        <v>26.240650962803695</v>
      </c>
    </row>
    <row r="17" spans="1:8" s="54" customFormat="1" ht="15">
      <c r="A17" s="46" t="s">
        <v>31</v>
      </c>
      <c r="B17" s="47" t="s">
        <v>32</v>
      </c>
      <c r="C17" s="48">
        <v>16456822</v>
      </c>
      <c r="D17" s="49">
        <v>39004978</v>
      </c>
      <c r="E17" s="50">
        <f t="shared" si="0"/>
        <v>8.714049234640525</v>
      </c>
      <c r="F17" s="51">
        <v>17334595</v>
      </c>
      <c r="G17" s="52">
        <f t="shared" si="1"/>
        <v>105.3337940946314</v>
      </c>
      <c r="H17" s="55">
        <f t="shared" si="2"/>
        <v>44.44200686384184</v>
      </c>
    </row>
    <row r="18" spans="1:8" s="54" customFormat="1" ht="62.25" customHeight="1">
      <c r="A18" s="46" t="s">
        <v>33</v>
      </c>
      <c r="B18" s="56" t="s">
        <v>34</v>
      </c>
      <c r="C18" s="48">
        <v>97836</v>
      </c>
      <c r="D18" s="49">
        <v>219804</v>
      </c>
      <c r="E18" s="50">
        <f t="shared" si="0"/>
        <v>0.04910611353173756</v>
      </c>
      <c r="F18" s="51">
        <v>84418</v>
      </c>
      <c r="G18" s="52">
        <f t="shared" si="1"/>
        <v>86.2852119874075</v>
      </c>
      <c r="H18" s="55">
        <f t="shared" si="2"/>
        <v>38.40603446707067</v>
      </c>
    </row>
    <row r="19" spans="1:8" s="54" customFormat="1" ht="15" hidden="1">
      <c r="A19" s="46" t="s">
        <v>35</v>
      </c>
      <c r="B19" s="56" t="s">
        <v>36</v>
      </c>
      <c r="C19" s="48">
        <v>0</v>
      </c>
      <c r="D19" s="49"/>
      <c r="E19" s="50">
        <f t="shared" si="0"/>
        <v>0</v>
      </c>
      <c r="F19" s="51">
        <v>0</v>
      </c>
      <c r="G19" s="52" t="e">
        <f t="shared" si="1"/>
        <v>#DIV/0!</v>
      </c>
      <c r="H19" s="55" t="e">
        <f t="shared" si="2"/>
        <v>#DIV/0!</v>
      </c>
    </row>
    <row r="20" spans="1:8" s="54" customFormat="1" ht="30.75" customHeight="1">
      <c r="A20" s="57" t="s">
        <v>37</v>
      </c>
      <c r="B20" s="58" t="s">
        <v>38</v>
      </c>
      <c r="C20" s="48">
        <v>4706150</v>
      </c>
      <c r="D20" s="49">
        <v>9517272</v>
      </c>
      <c r="E20" s="50">
        <f t="shared" si="0"/>
        <v>2.126240829759363</v>
      </c>
      <c r="F20" s="51">
        <v>4371890</v>
      </c>
      <c r="G20" s="52">
        <f t="shared" si="1"/>
        <v>92.89737896157156</v>
      </c>
      <c r="H20" s="55">
        <f t="shared" si="2"/>
        <v>45.936377567017104</v>
      </c>
    </row>
    <row r="21" spans="1:8" s="54" customFormat="1" ht="87.75" customHeight="1">
      <c r="A21" s="46" t="s">
        <v>39</v>
      </c>
      <c r="B21" s="59" t="s">
        <v>40</v>
      </c>
      <c r="C21" s="48">
        <v>262860</v>
      </c>
      <c r="D21" s="49">
        <v>651700</v>
      </c>
      <c r="E21" s="50">
        <f t="shared" si="0"/>
        <v>0.14559541313458066</v>
      </c>
      <c r="F21" s="51">
        <v>239924</v>
      </c>
      <c r="G21" s="52">
        <f t="shared" si="1"/>
        <v>91.27444266910142</v>
      </c>
      <c r="H21" s="55">
        <f t="shared" si="2"/>
        <v>36.815098971919596</v>
      </c>
    </row>
    <row r="22" spans="1:8" s="54" customFormat="1" ht="15">
      <c r="A22" s="46" t="s">
        <v>41</v>
      </c>
      <c r="B22" s="47" t="s">
        <v>42</v>
      </c>
      <c r="C22" s="48">
        <v>1420861</v>
      </c>
      <c r="D22" s="49">
        <v>4600000</v>
      </c>
      <c r="E22" s="50">
        <f t="shared" si="0"/>
        <v>1.0276797612690978</v>
      </c>
      <c r="F22" s="51">
        <v>1764117</v>
      </c>
      <c r="G22" s="52">
        <f t="shared" si="1"/>
        <v>124.15830964464504</v>
      </c>
      <c r="H22" s="55">
        <f t="shared" si="2"/>
        <v>38.35036956521739</v>
      </c>
    </row>
    <row r="23" spans="1:8" s="54" customFormat="1" ht="15">
      <c r="A23" s="46" t="s">
        <v>43</v>
      </c>
      <c r="B23" s="47" t="s">
        <v>44</v>
      </c>
      <c r="C23" s="48">
        <v>2199224</v>
      </c>
      <c r="D23" s="49">
        <v>5956133</v>
      </c>
      <c r="E23" s="50">
        <f t="shared" si="0"/>
        <v>1.330651595549347</v>
      </c>
      <c r="F23" s="51">
        <v>1278199</v>
      </c>
      <c r="G23" s="52">
        <f t="shared" si="1"/>
        <v>58.120455215112244</v>
      </c>
      <c r="H23" s="55">
        <f t="shared" si="2"/>
        <v>21.460215881680277</v>
      </c>
    </row>
    <row r="24" spans="1:8" s="54" customFormat="1" ht="15">
      <c r="A24" s="46" t="s">
        <v>45</v>
      </c>
      <c r="B24" s="47" t="s">
        <v>46</v>
      </c>
      <c r="C24" s="48">
        <v>71285772</v>
      </c>
      <c r="D24" s="49">
        <v>154421473</v>
      </c>
      <c r="E24" s="50">
        <f t="shared" si="0"/>
        <v>34.499091849448355</v>
      </c>
      <c r="F24" s="51">
        <v>75408149</v>
      </c>
      <c r="G24" s="52">
        <f t="shared" si="1"/>
        <v>105.78288890523623</v>
      </c>
      <c r="H24" s="55">
        <f t="shared" si="2"/>
        <v>48.832683392419135</v>
      </c>
    </row>
    <row r="25" spans="1:8" s="54" customFormat="1" ht="15">
      <c r="A25" s="46" t="s">
        <v>47</v>
      </c>
      <c r="B25" s="47" t="s">
        <v>48</v>
      </c>
      <c r="C25" s="48">
        <v>12000</v>
      </c>
      <c r="D25" s="49">
        <v>775000</v>
      </c>
      <c r="E25" s="50">
        <f t="shared" si="0"/>
        <v>0.17314169890946757</v>
      </c>
      <c r="F25" s="51">
        <v>217000</v>
      </c>
      <c r="G25" s="52">
        <f t="shared" si="1"/>
        <v>1808.3333333333333</v>
      </c>
      <c r="H25" s="55">
        <f t="shared" si="2"/>
        <v>28.000000000000004</v>
      </c>
    </row>
    <row r="26" spans="1:8" s="54" customFormat="1" ht="15">
      <c r="A26" s="46" t="s">
        <v>49</v>
      </c>
      <c r="B26" s="47" t="s">
        <v>50</v>
      </c>
      <c r="C26" s="48">
        <v>2017063</v>
      </c>
      <c r="D26" s="49">
        <v>4289569</v>
      </c>
      <c r="E26" s="50">
        <f t="shared" si="0"/>
        <v>0.9583267925798528</v>
      </c>
      <c r="F26" s="51">
        <v>1720411</v>
      </c>
      <c r="G26" s="52">
        <f t="shared" si="1"/>
        <v>85.29287384677623</v>
      </c>
      <c r="H26" s="55">
        <f t="shared" si="2"/>
        <v>40.10684989564219</v>
      </c>
    </row>
    <row r="27" spans="1:8" s="54" customFormat="1" ht="15">
      <c r="A27" s="46" t="s">
        <v>51</v>
      </c>
      <c r="B27" s="47" t="s">
        <v>52</v>
      </c>
      <c r="C27" s="48">
        <v>21228665</v>
      </c>
      <c r="D27" s="49">
        <v>45782069</v>
      </c>
      <c r="E27" s="50">
        <f t="shared" si="0"/>
        <v>10.228109943548992</v>
      </c>
      <c r="F27" s="51">
        <v>22908214</v>
      </c>
      <c r="G27" s="52">
        <f t="shared" si="1"/>
        <v>107.91170335016356</v>
      </c>
      <c r="H27" s="55">
        <f t="shared" si="2"/>
        <v>50.037524516421485</v>
      </c>
    </row>
    <row r="28" spans="1:8" s="54" customFormat="1" ht="30">
      <c r="A28" s="46" t="s">
        <v>53</v>
      </c>
      <c r="B28" s="56" t="s">
        <v>54</v>
      </c>
      <c r="C28" s="48">
        <v>2343914</v>
      </c>
      <c r="D28" s="49">
        <v>6572451</v>
      </c>
      <c r="E28" s="50">
        <f t="shared" si="0"/>
        <v>1.4683423640506181</v>
      </c>
      <c r="F28" s="51">
        <v>2914642</v>
      </c>
      <c r="G28" s="52">
        <f t="shared" si="1"/>
        <v>124.3493575276226</v>
      </c>
      <c r="H28" s="55">
        <f t="shared" si="2"/>
        <v>44.34634811275124</v>
      </c>
    </row>
    <row r="29" spans="1:8" s="54" customFormat="1" ht="28.5" customHeight="1">
      <c r="A29" s="46" t="s">
        <v>55</v>
      </c>
      <c r="B29" s="56" t="s">
        <v>56</v>
      </c>
      <c r="C29" s="48">
        <v>6716343</v>
      </c>
      <c r="D29" s="49">
        <v>11945795</v>
      </c>
      <c r="E29" s="50">
        <f t="shared" si="0"/>
        <v>2.6687938595151266</v>
      </c>
      <c r="F29" s="51">
        <v>6641323</v>
      </c>
      <c r="G29" s="52">
        <f t="shared" si="1"/>
        <v>98.88302309753983</v>
      </c>
      <c r="H29" s="55">
        <f t="shared" si="2"/>
        <v>55.59548778461375</v>
      </c>
    </row>
    <row r="30" spans="1:8" s="54" customFormat="1" ht="30">
      <c r="A30" s="46" t="s">
        <v>57</v>
      </c>
      <c r="B30" s="56" t="s">
        <v>58</v>
      </c>
      <c r="C30" s="48">
        <v>8077541</v>
      </c>
      <c r="D30" s="49">
        <v>37718146</v>
      </c>
      <c r="E30" s="50">
        <f t="shared" si="0"/>
        <v>8.426559842781083</v>
      </c>
      <c r="F30" s="51">
        <v>9777798</v>
      </c>
      <c r="G30" s="52">
        <f t="shared" si="1"/>
        <v>121.04919058906664</v>
      </c>
      <c r="H30" s="55">
        <f t="shared" si="2"/>
        <v>25.923326135913467</v>
      </c>
    </row>
    <row r="31" spans="1:8" s="54" customFormat="1" ht="30">
      <c r="A31" s="46" t="s">
        <v>59</v>
      </c>
      <c r="B31" s="56" t="s">
        <v>60</v>
      </c>
      <c r="C31" s="48">
        <v>9244233</v>
      </c>
      <c r="D31" s="49">
        <v>24375280</v>
      </c>
      <c r="E31" s="50">
        <f t="shared" si="0"/>
        <v>5.445648245927699</v>
      </c>
      <c r="F31" s="51">
        <v>9834183</v>
      </c>
      <c r="G31" s="52">
        <f t="shared" si="1"/>
        <v>106.38181664179169</v>
      </c>
      <c r="H31" s="55">
        <f t="shared" si="2"/>
        <v>40.344902704707394</v>
      </c>
    </row>
    <row r="32" spans="1:8" s="54" customFormat="1" ht="18.75" customHeight="1" thickBot="1">
      <c r="A32" s="60" t="s">
        <v>61</v>
      </c>
      <c r="B32" s="56" t="s">
        <v>62</v>
      </c>
      <c r="C32" s="48">
        <v>7258653</v>
      </c>
      <c r="D32" s="49">
        <v>24564522</v>
      </c>
      <c r="E32" s="50">
        <f t="shared" si="0"/>
        <v>5.487926544489022</v>
      </c>
      <c r="F32" s="51">
        <v>10141494</v>
      </c>
      <c r="G32" s="52">
        <f t="shared" si="1"/>
        <v>139.7159224996704</v>
      </c>
      <c r="H32" s="55">
        <f t="shared" si="2"/>
        <v>41.28512657400783</v>
      </c>
    </row>
    <row r="33" spans="1:8" s="69" customFormat="1" ht="18" customHeight="1" thickBot="1" thickTop="1">
      <c r="A33" s="61"/>
      <c r="B33" s="62" t="s">
        <v>63</v>
      </c>
      <c r="C33" s="63">
        <f>SUM(C10:C32)</f>
        <v>176840666</v>
      </c>
      <c r="D33" s="64">
        <f>SUM(D10:D32)</f>
        <v>447610255</v>
      </c>
      <c r="E33" s="65">
        <f>D33/D33*100</f>
        <v>100</v>
      </c>
      <c r="F33" s="66">
        <f>SUM(F10:F32)</f>
        <v>182511056</v>
      </c>
      <c r="G33" s="67">
        <f>F33/C33*100</f>
        <v>103.20649663239789</v>
      </c>
      <c r="H33" s="68">
        <f>F33/D33*100</f>
        <v>40.774547491098026</v>
      </c>
    </row>
    <row r="34" spans="1:8" ht="15.75" thickTop="1">
      <c r="A34" s="70"/>
      <c r="B34" s="1" t="s">
        <v>64</v>
      </c>
      <c r="C34" s="71"/>
      <c r="D34" s="72"/>
      <c r="E34" s="73"/>
      <c r="F34" s="74"/>
      <c r="G34" s="75"/>
      <c r="H34" s="76"/>
    </row>
    <row r="35" spans="1:8" ht="15">
      <c r="A35" s="70"/>
      <c r="B35" s="1" t="s">
        <v>65</v>
      </c>
      <c r="C35" s="77">
        <f>C33-C36</f>
        <v>151172933</v>
      </c>
      <c r="D35" s="78">
        <f>D33-D36</f>
        <v>326483058</v>
      </c>
      <c r="E35" s="79">
        <f>D35/D33*100</f>
        <v>72.93913719648805</v>
      </c>
      <c r="F35" s="80">
        <f>F33-F36</f>
        <v>165873175</v>
      </c>
      <c r="G35" s="81">
        <f>F35/C35*100</f>
        <v>109.72412303464405</v>
      </c>
      <c r="H35" s="82">
        <f>F35/D35*100</f>
        <v>50.80605897779847</v>
      </c>
    </row>
    <row r="36" spans="1:8" ht="15.75" thickBot="1">
      <c r="A36" s="83"/>
      <c r="B36" s="84" t="s">
        <v>66</v>
      </c>
      <c r="C36" s="85">
        <v>25667733</v>
      </c>
      <c r="D36" s="86">
        <v>121127197</v>
      </c>
      <c r="E36" s="87">
        <f>D36/D33*100</f>
        <v>27.060862803511952</v>
      </c>
      <c r="F36" s="88">
        <f>16637880+1</f>
        <v>16637881</v>
      </c>
      <c r="G36" s="89">
        <f>F36/C36*100</f>
        <v>64.82022000150928</v>
      </c>
      <c r="H36" s="90">
        <f>F36/D36*100</f>
        <v>13.735875519351776</v>
      </c>
    </row>
    <row r="37" ht="15.75" thickTop="1"/>
    <row r="38" ht="15">
      <c r="A38" s="91" t="s">
        <v>67</v>
      </c>
    </row>
    <row r="39" ht="15">
      <c r="A39" s="91" t="s">
        <v>68</v>
      </c>
    </row>
    <row r="40" ht="15">
      <c r="A40" s="91" t="s">
        <v>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2010-09-02T10:12:18Z</dcterms:created>
  <dcterms:modified xsi:type="dcterms:W3CDTF">2010-09-02T10:13:27Z</dcterms:modified>
  <cp:category/>
  <cp:version/>
  <cp:contentType/>
  <cp:contentStatus/>
</cp:coreProperties>
</file>