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<sst xmlns="http://schemas.openxmlformats.org/spreadsheetml/2006/main" count="100" uniqueCount="72">
  <si>
    <t>w złotych</t>
  </si>
  <si>
    <t xml:space="preserve">Dział Rozdział   </t>
  </si>
  <si>
    <t>Wyszczególnienie</t>
  </si>
  <si>
    <t>WYDATKI</t>
  </si>
  <si>
    <t xml:space="preserve"> §</t>
  </si>
  <si>
    <t>Zwiększenia</t>
  </si>
  <si>
    <t>Zmniejszenia</t>
  </si>
  <si>
    <t>Pozostała działalność</t>
  </si>
  <si>
    <t>ADMINISTRACJA PUBLICZNA</t>
  </si>
  <si>
    <t>Zakup materiałów i wyposażenia</t>
  </si>
  <si>
    <t>Zakup usług pozostałych</t>
  </si>
  <si>
    <t>OGÓŁEM</t>
  </si>
  <si>
    <t>BRM</t>
  </si>
  <si>
    <t>GOSPODARKA KOMUNALNA I OCHRONA ŚRODOWISKA</t>
  </si>
  <si>
    <t>Prezydenta Miasta Koszalina</t>
  </si>
  <si>
    <t>OŚWIATA I WYCHOWANIE</t>
  </si>
  <si>
    <t>Składki na ubezpieczenia społeczne</t>
  </si>
  <si>
    <t>Wynagrodzenia bezosobowe</t>
  </si>
  <si>
    <t>KULTURA I OCHRONA DZIEDZICTWA NARODOWEGO</t>
  </si>
  <si>
    <t>KULTURA FIZYCZNA I SPORT</t>
  </si>
  <si>
    <t>Wydatki na zakupy inwestycyjne jednostek budżetowych</t>
  </si>
  <si>
    <t>Urzędy gmin</t>
  </si>
  <si>
    <t>GOSPODARKA MIESZKANIOWA</t>
  </si>
  <si>
    <t>N</t>
  </si>
  <si>
    <t>Dodatkowe wynagrodzenie roczne</t>
  </si>
  <si>
    <t>Zakup usług obejmujących wykonanie ekspertyz, analiz i opinii</t>
  </si>
  <si>
    <t>Gospodarka gruntami i nieruchomościami</t>
  </si>
  <si>
    <t>Podatek od nieruchomości</t>
  </si>
  <si>
    <t>RÓŻNE ROZLICZENIA</t>
  </si>
  <si>
    <t>Rezerwy ogólne i celowe</t>
  </si>
  <si>
    <t>INW</t>
  </si>
  <si>
    <t>Zakup energii</t>
  </si>
  <si>
    <t>Szkoły podstawowe</t>
  </si>
  <si>
    <t>Gimnazja</t>
  </si>
  <si>
    <t>Różne opłaty i składki</t>
  </si>
  <si>
    <t>Koszty postępowania sądowego i prokuratorskiego</t>
  </si>
  <si>
    <t>Rp</t>
  </si>
  <si>
    <t>Fn</t>
  </si>
  <si>
    <t>Rezerwa ogólna</t>
  </si>
  <si>
    <t>OA</t>
  </si>
  <si>
    <t>Gospodarka ściekowa i ochrona wód</t>
  </si>
  <si>
    <t>Załącznik nr 1 do Zarządzenia</t>
  </si>
  <si>
    <t xml:space="preserve"> Prezydenta Miasta Koszalina</t>
  </si>
  <si>
    <t>Załącznik nr 2 do Zarządzenia</t>
  </si>
  <si>
    <t xml:space="preserve">Wydatki inwestycyjne jednostek budżetowych </t>
  </si>
  <si>
    <t>Uzbrojenie terenu pod Słupską Specjalną Strefę Ekonomiczną - Podstrefa Koszalin</t>
  </si>
  <si>
    <t>Uzbrojenie Osiedla Podgórne - Batalionów Chłopskich</t>
  </si>
  <si>
    <t>Uzbrojenie Osiedla Chełmoniewo</t>
  </si>
  <si>
    <t>Uzbrojenie rejonu ulicy Traugutta</t>
  </si>
  <si>
    <r>
      <t xml:space="preserve">Wydatki inwestycyjne jednostek budżetowych - </t>
    </r>
    <r>
      <rPr>
        <i/>
        <sz val="10"/>
        <rFont val="Times New Roman"/>
        <family val="1"/>
      </rPr>
      <t>Oświetlenie iluminacyjne</t>
    </r>
  </si>
  <si>
    <t>Inwestycyjne inicjatywy społeczne</t>
  </si>
  <si>
    <t>Uzbrojenie terenów pod ogródki działkowe</t>
  </si>
  <si>
    <t>Kolektor północny</t>
  </si>
  <si>
    <t>Budowa szaletów miejskich</t>
  </si>
  <si>
    <t>Uzbrojenie terenów pod budownictwo mieszkaniowe</t>
  </si>
  <si>
    <t>RO  Wspólny Dom</t>
  </si>
  <si>
    <t>RO  Tysiąclecia</t>
  </si>
  <si>
    <t>Opłaty za administrowanie i czynsze za budynki, lokale i pomieszczenia garażowe</t>
  </si>
  <si>
    <t>Pozostała działalnośc</t>
  </si>
  <si>
    <t>Wynagrodzenie osobowe pracowników</t>
  </si>
  <si>
    <t>Kary i odszkodowania wpłacane na rzecz osób fizycznych</t>
  </si>
  <si>
    <t>Kary i odszkodowania wypłacane na rzecz osób prawnych i innych jednostek organizacyjnych</t>
  </si>
  <si>
    <t>Różne rozliczenia finansowe</t>
  </si>
  <si>
    <t>ZMIANY  W  PLANIE  WYDATKÓW   NA  ZADANIA  WŁASNE   GMINY  W  2009  ROKU</t>
  </si>
  <si>
    <t>Oświetlenie ulic, placów i dróg</t>
  </si>
  <si>
    <t>Pozostałe podatki na rzecz budżetów jednostek samorządu terytorialnego</t>
  </si>
  <si>
    <t>ZMIANY  W  PLANIE  WYDATKÓW  NA  ZADANIA  ZLECONE  POWIATOWI  Z  ZAKRESU  ADMINISTRACJI  RZĄDOWEJ                W  2009  ROKU</t>
  </si>
  <si>
    <t xml:space="preserve">DYSPO
NENT   </t>
  </si>
  <si>
    <r>
      <t xml:space="preserve">Wydatki inwestycyjne jednostek budżetowych - </t>
    </r>
    <r>
      <rPr>
        <i/>
        <sz val="10"/>
        <rFont val="Times New Roman"/>
        <family val="1"/>
      </rPr>
      <t>Boiska sportowe przy Szkole Podstawowej Nr 13, ul. Rzemieślnicza</t>
    </r>
  </si>
  <si>
    <r>
      <t xml:space="preserve">Wydatki inwestycyjne jednostek budżetowych - </t>
    </r>
    <r>
      <rPr>
        <i/>
        <sz val="10"/>
        <rFont val="Times New Roman"/>
        <family val="1"/>
      </rPr>
      <t>Sala sportowa przy Gimnazjum Nr 6, ul. S. Dąbka</t>
    </r>
  </si>
  <si>
    <t>Nr  502 / 1817 / 09</t>
  </si>
  <si>
    <t>z dnia  08 grudnia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</si>
</sst>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10" fillId="0" borderId="10" xfId="20" applyNumberFormat="1" applyFont="1" applyFill="1" applyBorder="1" applyAlignment="1" applyProtection="1">
      <alignment vertical="center" wrapText="1"/>
      <protection locked="0"/>
    </xf>
    <xf numFmtId="164" fontId="15" fillId="0" borderId="21" xfId="20" applyNumberFormat="1" applyFont="1" applyFill="1" applyBorder="1" applyAlignment="1" applyProtection="1">
      <alignment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8" xfId="0" applyNumberFormat="1" applyFont="1" applyFill="1" applyBorder="1" applyAlignment="1" applyProtection="1">
      <alignment vertical="center" wrapText="1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Continuous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" xfId="2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right"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2" fillId="0" borderId="3" xfId="0" applyNumberFormat="1" applyFont="1" applyFill="1" applyBorder="1" applyAlignment="1" applyProtection="1">
      <alignment horizontal="centerContinuous" vertical="center"/>
      <protection locked="0"/>
    </xf>
    <xf numFmtId="166" fontId="4" fillId="0" borderId="22" xfId="15" applyNumberFormat="1" applyFont="1" applyBorder="1" applyAlignment="1">
      <alignment vertical="center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20" applyNumberFormat="1" applyFont="1" applyFill="1" applyBorder="1" applyAlignment="1" applyProtection="1">
      <alignment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12" xfId="20" applyNumberFormat="1" applyFont="1" applyFill="1" applyBorder="1" applyAlignment="1" applyProtection="1">
      <alignment vertical="center" wrapText="1"/>
      <protection locked="0"/>
    </xf>
    <xf numFmtId="164" fontId="8" fillId="0" borderId="14" xfId="20" applyNumberFormat="1" applyFont="1" applyFill="1" applyBorder="1" applyAlignment="1" applyProtection="1">
      <alignment vertical="center" wrapText="1"/>
      <protection locked="0"/>
    </xf>
    <xf numFmtId="164" fontId="8" fillId="0" borderId="11" xfId="20" applyNumberFormat="1" applyFont="1" applyFill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1" fontId="15" fillId="0" borderId="1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Border="1" applyAlignment="1">
      <alignment horizontal="center" vertical="center"/>
    </xf>
    <xf numFmtId="3" fontId="7" fillId="0" borderId="37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164" fontId="15" fillId="0" borderId="38" xfId="20" applyNumberFormat="1" applyFont="1" applyFill="1" applyBorder="1" applyAlignment="1" applyProtection="1">
      <alignment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right" vertical="center"/>
    </xf>
    <xf numFmtId="164" fontId="8" fillId="0" borderId="8" xfId="2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39" xfId="2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" fontId="19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164" fontId="15" fillId="0" borderId="42" xfId="2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6" fillId="0" borderId="10" xfId="20" applyNumberFormat="1" applyFont="1" applyFill="1" applyBorder="1" applyAlignment="1" applyProtection="1">
      <alignment vertical="center" wrapText="1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NumberFormat="1" applyFont="1" applyFill="1" applyBorder="1" applyAlignment="1" applyProtection="1">
      <alignment vertical="center"/>
      <protection locked="0"/>
    </xf>
    <xf numFmtId="164" fontId="17" fillId="0" borderId="0" xfId="20" applyNumberFormat="1" applyFont="1" applyFill="1" applyBorder="1" applyAlignment="1" applyProtection="1">
      <alignment vertical="center" wrapText="1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4" fontId="12" fillId="0" borderId="0" xfId="2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Font="1" applyBorder="1" applyAlignment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7" fillId="0" borderId="4" xfId="0" applyNumberFormat="1" applyFont="1" applyFill="1" applyBorder="1" applyAlignment="1" applyProtection="1">
      <alignment vertical="center"/>
      <protection locked="0"/>
    </xf>
    <xf numFmtId="166" fontId="4" fillId="0" borderId="8" xfId="15" applyNumberFormat="1" applyFont="1" applyBorder="1" applyAlignment="1">
      <alignment vertical="center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875" style="1" customWidth="1"/>
    <col min="2" max="2" width="38.125" style="1" customWidth="1"/>
    <col min="3" max="3" width="6.75390625" style="86" customWidth="1"/>
    <col min="4" max="4" width="16.75390625" style="1" customWidth="1"/>
    <col min="5" max="5" width="16.375" style="93" customWidth="1"/>
    <col min="6" max="16384" width="10.00390625" style="1" customWidth="1"/>
  </cols>
  <sheetData>
    <row r="1" ht="12.75" customHeight="1">
      <c r="D1" s="58" t="s">
        <v>41</v>
      </c>
    </row>
    <row r="2" spans="1:4" ht="12.75" customHeight="1">
      <c r="A2" s="3"/>
      <c r="B2" s="4"/>
      <c r="C2" s="87"/>
      <c r="D2" s="59" t="s">
        <v>70</v>
      </c>
    </row>
    <row r="3" spans="1:4" ht="12.75" customHeight="1">
      <c r="A3" s="3"/>
      <c r="B3" s="4"/>
      <c r="C3" s="87"/>
      <c r="D3" s="59" t="s">
        <v>42</v>
      </c>
    </row>
    <row r="4" spans="1:4" ht="12.75" customHeight="1">
      <c r="A4" s="3"/>
      <c r="B4" s="4"/>
      <c r="C4" s="87"/>
      <c r="D4" s="59" t="s">
        <v>71</v>
      </c>
    </row>
    <row r="5" spans="1:4" ht="11.25" customHeight="1">
      <c r="A5" s="3"/>
      <c r="B5" s="4"/>
      <c r="C5" s="87"/>
      <c r="D5" s="5"/>
    </row>
    <row r="6" spans="1:5" s="10" customFormat="1" ht="51" customHeight="1">
      <c r="A6" s="6" t="s">
        <v>63</v>
      </c>
      <c r="B6" s="7"/>
      <c r="C6" s="61"/>
      <c r="D6" s="9"/>
      <c r="E6" s="94"/>
    </row>
    <row r="7" spans="1:5" s="10" customFormat="1" ht="14.25" customHeight="1" thickBot="1">
      <c r="A7" s="6"/>
      <c r="B7" s="7"/>
      <c r="C7" s="88"/>
      <c r="E7" s="95" t="s">
        <v>0</v>
      </c>
    </row>
    <row r="8" spans="1:5" s="14" customFormat="1" ht="23.25" customHeight="1">
      <c r="A8" s="12" t="s">
        <v>1</v>
      </c>
      <c r="B8" s="13" t="s">
        <v>2</v>
      </c>
      <c r="C8" s="199" t="s">
        <v>67</v>
      </c>
      <c r="D8" s="180" t="s">
        <v>3</v>
      </c>
      <c r="E8" s="152"/>
    </row>
    <row r="9" spans="1:5" s="14" customFormat="1" ht="12.75" customHeight="1">
      <c r="A9" s="15" t="s">
        <v>4</v>
      </c>
      <c r="B9" s="16"/>
      <c r="C9" s="200"/>
      <c r="D9" s="181" t="s">
        <v>6</v>
      </c>
      <c r="E9" s="129" t="s">
        <v>5</v>
      </c>
    </row>
    <row r="10" spans="1:5" s="19" customFormat="1" ht="9.75" customHeight="1" thickBot="1">
      <c r="A10" s="17">
        <v>1</v>
      </c>
      <c r="B10" s="18">
        <v>2</v>
      </c>
      <c r="C10" s="18">
        <v>3</v>
      </c>
      <c r="D10" s="182">
        <v>4</v>
      </c>
      <c r="E10" s="130">
        <v>5</v>
      </c>
    </row>
    <row r="11" spans="1:5" s="105" customFormat="1" ht="23.25" customHeight="1" thickBot="1" thickTop="1">
      <c r="A11" s="111">
        <v>700</v>
      </c>
      <c r="B11" s="62" t="s">
        <v>22</v>
      </c>
      <c r="C11" s="121" t="s">
        <v>36</v>
      </c>
      <c r="D11" s="183"/>
      <c r="E11" s="133">
        <f>E12</f>
        <v>74806</v>
      </c>
    </row>
    <row r="12" spans="1:5" s="105" customFormat="1" ht="20.25" customHeight="1" thickTop="1">
      <c r="A12" s="113">
        <v>70095</v>
      </c>
      <c r="B12" s="142" t="s">
        <v>58</v>
      </c>
      <c r="C12" s="141"/>
      <c r="D12" s="184"/>
      <c r="E12" s="134">
        <f>SUM(E13:E14)</f>
        <v>74806</v>
      </c>
    </row>
    <row r="13" spans="1:5" s="105" customFormat="1" ht="31.5" customHeight="1">
      <c r="A13" s="103">
        <v>4400</v>
      </c>
      <c r="B13" s="51" t="s">
        <v>57</v>
      </c>
      <c r="C13" s="140"/>
      <c r="D13" s="185"/>
      <c r="E13" s="128">
        <v>28656</v>
      </c>
    </row>
    <row r="14" spans="1:5" s="105" customFormat="1" ht="30" customHeight="1" thickBot="1">
      <c r="A14" s="103">
        <v>6060</v>
      </c>
      <c r="B14" s="178" t="s">
        <v>20</v>
      </c>
      <c r="C14" s="140"/>
      <c r="D14" s="185"/>
      <c r="E14" s="128">
        <v>46150</v>
      </c>
    </row>
    <row r="15" spans="1:5" s="25" customFormat="1" ht="21.75" customHeight="1" thickBot="1" thickTop="1">
      <c r="A15" s="20">
        <v>750</v>
      </c>
      <c r="B15" s="27" t="s">
        <v>8</v>
      </c>
      <c r="C15" s="21"/>
      <c r="D15" s="116">
        <f>D16+D19</f>
        <v>10249</v>
      </c>
      <c r="E15" s="67">
        <f>E16+E19</f>
        <v>10249</v>
      </c>
    </row>
    <row r="16" spans="1:5" s="25" customFormat="1" ht="19.5" customHeight="1" thickTop="1">
      <c r="A16" s="22">
        <v>75023</v>
      </c>
      <c r="B16" s="33" t="s">
        <v>21</v>
      </c>
      <c r="C16" s="97" t="s">
        <v>39</v>
      </c>
      <c r="D16" s="123">
        <f>SUM(D17:D18)</f>
        <v>7555</v>
      </c>
      <c r="E16" s="85">
        <f>SUM(E17:E18)</f>
        <v>7555</v>
      </c>
    </row>
    <row r="17" spans="1:5" s="31" customFormat="1" ht="16.5" customHeight="1">
      <c r="A17" s="49">
        <v>4040</v>
      </c>
      <c r="B17" s="24" t="s">
        <v>24</v>
      </c>
      <c r="C17" s="136"/>
      <c r="D17" s="186">
        <v>7555</v>
      </c>
      <c r="E17" s="126"/>
    </row>
    <row r="18" spans="1:5" s="31" customFormat="1" ht="20.25" customHeight="1">
      <c r="A18" s="23">
        <v>4010</v>
      </c>
      <c r="B18" s="24" t="s">
        <v>59</v>
      </c>
      <c r="C18" s="109"/>
      <c r="D18" s="57"/>
      <c r="E18" s="68">
        <v>7555</v>
      </c>
    </row>
    <row r="19" spans="1:5" s="31" customFormat="1" ht="18" customHeight="1">
      <c r="A19" s="22">
        <v>75095</v>
      </c>
      <c r="B19" s="33" t="s">
        <v>7</v>
      </c>
      <c r="C19" s="26" t="s">
        <v>12</v>
      </c>
      <c r="D19" s="123">
        <f>SUM(D21:D26)</f>
        <v>2694</v>
      </c>
      <c r="E19" s="85">
        <f>SUM(E21:E26)</f>
        <v>2694</v>
      </c>
    </row>
    <row r="20" spans="1:5" s="58" customFormat="1" ht="17.25" customHeight="1">
      <c r="A20" s="165"/>
      <c r="B20" s="166" t="s">
        <v>56</v>
      </c>
      <c r="C20" s="64"/>
      <c r="D20" s="187"/>
      <c r="E20" s="153"/>
    </row>
    <row r="21" spans="1:5" s="31" customFormat="1" ht="15" customHeight="1">
      <c r="A21" s="23">
        <v>4110</v>
      </c>
      <c r="B21" s="24" t="s">
        <v>16</v>
      </c>
      <c r="C21" s="64"/>
      <c r="D21" s="57">
        <v>462</v>
      </c>
      <c r="E21" s="68"/>
    </row>
    <row r="22" spans="1:5" s="31" customFormat="1" ht="15" customHeight="1">
      <c r="A22" s="23">
        <v>4170</v>
      </c>
      <c r="B22" s="24" t="s">
        <v>17</v>
      </c>
      <c r="C22" s="64"/>
      <c r="D22" s="57">
        <v>450</v>
      </c>
      <c r="E22" s="68"/>
    </row>
    <row r="23" spans="1:5" s="31" customFormat="1" ht="15" customHeight="1">
      <c r="A23" s="23">
        <v>4210</v>
      </c>
      <c r="B23" s="24" t="s">
        <v>9</v>
      </c>
      <c r="C23" s="64"/>
      <c r="D23" s="57"/>
      <c r="E23" s="68">
        <f>520+1100+462+450</f>
        <v>2532</v>
      </c>
    </row>
    <row r="24" spans="1:5" s="31" customFormat="1" ht="15" customHeight="1">
      <c r="A24" s="23">
        <v>4260</v>
      </c>
      <c r="B24" s="51" t="s">
        <v>31</v>
      </c>
      <c r="C24" s="64"/>
      <c r="D24" s="57">
        <v>520</v>
      </c>
      <c r="E24" s="68"/>
    </row>
    <row r="25" spans="1:5" s="31" customFormat="1" ht="16.5" customHeight="1">
      <c r="A25" s="23">
        <v>4300</v>
      </c>
      <c r="B25" s="32" t="s">
        <v>10</v>
      </c>
      <c r="C25" s="64"/>
      <c r="D25" s="57">
        <v>1262</v>
      </c>
      <c r="E25" s="68"/>
    </row>
    <row r="26" spans="1:5" s="31" customFormat="1" ht="33" customHeight="1" thickBot="1">
      <c r="A26" s="23">
        <v>4400</v>
      </c>
      <c r="B26" s="51" t="s">
        <v>57</v>
      </c>
      <c r="C26" s="64"/>
      <c r="D26" s="57"/>
      <c r="E26" s="68">
        <v>162</v>
      </c>
    </row>
    <row r="27" spans="1:5" s="31" customFormat="1" ht="24" customHeight="1" thickBot="1" thickTop="1">
      <c r="A27" s="111">
        <v>758</v>
      </c>
      <c r="B27" s="177" t="s">
        <v>28</v>
      </c>
      <c r="C27" s="112"/>
      <c r="D27" s="188">
        <f>D31</f>
        <v>120505</v>
      </c>
      <c r="E27" s="133">
        <f>E28</f>
        <v>45699</v>
      </c>
    </row>
    <row r="28" spans="1:5" s="31" customFormat="1" ht="18.75" customHeight="1" thickTop="1">
      <c r="A28" s="113">
        <v>75814</v>
      </c>
      <c r="B28" s="114" t="s">
        <v>62</v>
      </c>
      <c r="C28" s="115" t="s">
        <v>36</v>
      </c>
      <c r="D28" s="189"/>
      <c r="E28" s="134">
        <f>SUM(E29:E30)</f>
        <v>45699</v>
      </c>
    </row>
    <row r="29" spans="1:5" s="105" customFormat="1" ht="30.75" customHeight="1">
      <c r="A29" s="103">
        <v>4590</v>
      </c>
      <c r="B29" s="104" t="s">
        <v>60</v>
      </c>
      <c r="C29" s="109"/>
      <c r="D29" s="190"/>
      <c r="E29" s="128">
        <v>13699</v>
      </c>
    </row>
    <row r="30" spans="1:5" s="105" customFormat="1" ht="44.25" customHeight="1">
      <c r="A30" s="155">
        <v>4600</v>
      </c>
      <c r="B30" s="179" t="s">
        <v>61</v>
      </c>
      <c r="C30" s="156"/>
      <c r="D30" s="191"/>
      <c r="E30" s="154">
        <v>32000</v>
      </c>
    </row>
    <row r="31" spans="1:5" s="31" customFormat="1" ht="18" customHeight="1">
      <c r="A31" s="99">
        <v>75818</v>
      </c>
      <c r="B31" s="143" t="s">
        <v>29</v>
      </c>
      <c r="C31" s="100" t="s">
        <v>37</v>
      </c>
      <c r="D31" s="192">
        <f>SUM(D32:D32)</f>
        <v>120505</v>
      </c>
      <c r="E31" s="131"/>
    </row>
    <row r="32" spans="1:5" s="31" customFormat="1" ht="18.75" customHeight="1" thickBot="1">
      <c r="A32" s="49">
        <v>4810</v>
      </c>
      <c r="B32" s="90" t="s">
        <v>38</v>
      </c>
      <c r="C32" s="136"/>
      <c r="D32" s="186">
        <v>120505</v>
      </c>
      <c r="E32" s="126"/>
    </row>
    <row r="33" spans="1:6" s="25" customFormat="1" ht="24" customHeight="1" thickBot="1" thickTop="1">
      <c r="A33" s="111">
        <v>801</v>
      </c>
      <c r="B33" s="117" t="s">
        <v>15</v>
      </c>
      <c r="C33" s="112" t="s">
        <v>30</v>
      </c>
      <c r="D33" s="188">
        <f>D34</f>
        <v>1200</v>
      </c>
      <c r="E33" s="133">
        <f>E36</f>
        <v>1200</v>
      </c>
      <c r="F33" s="139"/>
    </row>
    <row r="34" spans="1:5" s="25" customFormat="1" ht="18.75" customHeight="1" thickTop="1">
      <c r="A34" s="113">
        <v>80101</v>
      </c>
      <c r="B34" s="118" t="s">
        <v>32</v>
      </c>
      <c r="C34" s="115"/>
      <c r="D34" s="189">
        <f>SUM(D35:D35)</f>
        <v>1200</v>
      </c>
      <c r="E34" s="134"/>
    </row>
    <row r="35" spans="1:5" s="31" customFormat="1" ht="44.25" customHeight="1">
      <c r="A35" s="120">
        <v>6050</v>
      </c>
      <c r="B35" s="122" t="s">
        <v>68</v>
      </c>
      <c r="C35" s="108"/>
      <c r="D35" s="198">
        <v>1200</v>
      </c>
      <c r="E35" s="125"/>
    </row>
    <row r="36" spans="1:5" s="31" customFormat="1" ht="17.25" customHeight="1">
      <c r="A36" s="99">
        <v>80110</v>
      </c>
      <c r="B36" s="119" t="s">
        <v>33</v>
      </c>
      <c r="C36" s="100"/>
      <c r="D36" s="192"/>
      <c r="E36" s="131">
        <f>SUM(E37:E37)</f>
        <v>1200</v>
      </c>
    </row>
    <row r="37" spans="1:5" s="31" customFormat="1" ht="41.25" customHeight="1" thickBot="1">
      <c r="A37" s="23">
        <v>6050</v>
      </c>
      <c r="B37" s="124" t="s">
        <v>69</v>
      </c>
      <c r="C37" s="109"/>
      <c r="D37" s="57"/>
      <c r="E37" s="68">
        <v>1200</v>
      </c>
    </row>
    <row r="38" spans="1:5" s="31" customFormat="1" ht="33.75" customHeight="1" thickBot="1" thickTop="1">
      <c r="A38" s="54">
        <v>900</v>
      </c>
      <c r="B38" s="135" t="s">
        <v>13</v>
      </c>
      <c r="C38" s="121" t="s">
        <v>30</v>
      </c>
      <c r="D38" s="116">
        <f>D39+D45+D47</f>
        <v>193400</v>
      </c>
      <c r="E38" s="67">
        <f>E39+E45+E47</f>
        <v>193400</v>
      </c>
    </row>
    <row r="39" spans="1:5" s="31" customFormat="1" ht="19.5" customHeight="1" thickTop="1">
      <c r="A39" s="127">
        <v>90001</v>
      </c>
      <c r="B39" s="157" t="s">
        <v>40</v>
      </c>
      <c r="C39" s="53"/>
      <c r="D39" s="193">
        <f>D40</f>
        <v>50300</v>
      </c>
      <c r="E39" s="66">
        <f>E40</f>
        <v>193400</v>
      </c>
    </row>
    <row r="40" spans="1:5" s="31" customFormat="1" ht="18.75" customHeight="1">
      <c r="A40" s="106">
        <v>6050</v>
      </c>
      <c r="B40" s="51" t="s">
        <v>44</v>
      </c>
      <c r="C40" s="98"/>
      <c r="D40" s="57">
        <f>SUM(D42:D44)</f>
        <v>50300</v>
      </c>
      <c r="E40" s="68">
        <f>E41</f>
        <v>193400</v>
      </c>
    </row>
    <row r="41" spans="1:5" s="158" customFormat="1" ht="27.75" customHeight="1">
      <c r="A41" s="151"/>
      <c r="B41" s="160" t="s">
        <v>45</v>
      </c>
      <c r="C41" s="161"/>
      <c r="D41" s="194"/>
      <c r="E41" s="164">
        <v>193400</v>
      </c>
    </row>
    <row r="42" spans="1:5" s="158" customFormat="1" ht="27.75" customHeight="1">
      <c r="A42" s="151"/>
      <c r="B42" s="160" t="s">
        <v>46</v>
      </c>
      <c r="C42" s="161"/>
      <c r="D42" s="194">
        <v>45200</v>
      </c>
      <c r="E42" s="164"/>
    </row>
    <row r="43" spans="1:5" s="158" customFormat="1" ht="18.75" customHeight="1">
      <c r="A43" s="151"/>
      <c r="B43" s="160" t="s">
        <v>47</v>
      </c>
      <c r="C43" s="161"/>
      <c r="D43" s="194">
        <v>3000</v>
      </c>
      <c r="E43" s="164"/>
    </row>
    <row r="44" spans="1:5" s="158" customFormat="1" ht="18" customHeight="1">
      <c r="A44" s="151"/>
      <c r="B44" s="160" t="s">
        <v>48</v>
      </c>
      <c r="C44" s="161"/>
      <c r="D44" s="194">
        <v>2100</v>
      </c>
      <c r="E44" s="164"/>
    </row>
    <row r="45" spans="1:5" s="25" customFormat="1" ht="15.75" customHeight="1">
      <c r="A45" s="22">
        <v>90015</v>
      </c>
      <c r="B45" s="52" t="s">
        <v>64</v>
      </c>
      <c r="C45" s="97"/>
      <c r="D45" s="123">
        <f>SUM(D46:D46)</f>
        <v>10000</v>
      </c>
      <c r="E45" s="85"/>
    </row>
    <row r="46" spans="1:5" s="25" customFormat="1" ht="33.75" customHeight="1">
      <c r="A46" s="106">
        <v>6050</v>
      </c>
      <c r="B46" s="51" t="s">
        <v>49</v>
      </c>
      <c r="C46" s="84"/>
      <c r="D46" s="186">
        <v>10000</v>
      </c>
      <c r="E46" s="126"/>
    </row>
    <row r="47" spans="1:5" s="31" customFormat="1" ht="17.25" customHeight="1">
      <c r="A47" s="55">
        <v>90095</v>
      </c>
      <c r="B47" s="52" t="s">
        <v>7</v>
      </c>
      <c r="C47" s="97"/>
      <c r="D47" s="123">
        <f>D48</f>
        <v>133100</v>
      </c>
      <c r="E47" s="36"/>
    </row>
    <row r="48" spans="1:5" s="31" customFormat="1" ht="16.5" customHeight="1">
      <c r="A48" s="23">
        <v>6050</v>
      </c>
      <c r="B48" s="51" t="s">
        <v>44</v>
      </c>
      <c r="C48" s="101"/>
      <c r="D48" s="57">
        <f>SUM(D49:D53)</f>
        <v>133100</v>
      </c>
      <c r="E48" s="132"/>
    </row>
    <row r="49" spans="1:5" s="158" customFormat="1" ht="16.5" customHeight="1">
      <c r="A49" s="159"/>
      <c r="B49" s="160" t="s">
        <v>50</v>
      </c>
      <c r="C49" s="161"/>
      <c r="D49" s="194">
        <v>100000</v>
      </c>
      <c r="E49" s="162"/>
    </row>
    <row r="50" spans="1:5" s="158" customFormat="1" ht="18" customHeight="1">
      <c r="A50" s="159"/>
      <c r="B50" s="160" t="s">
        <v>51</v>
      </c>
      <c r="C50" s="161"/>
      <c r="D50" s="194">
        <v>19900</v>
      </c>
      <c r="E50" s="162"/>
    </row>
    <row r="51" spans="1:5" s="158" customFormat="1" ht="16.5" customHeight="1">
      <c r="A51" s="159"/>
      <c r="B51" s="160" t="s">
        <v>52</v>
      </c>
      <c r="C51" s="161"/>
      <c r="D51" s="194">
        <v>1500</v>
      </c>
      <c r="E51" s="162"/>
    </row>
    <row r="52" spans="1:5" s="158" customFormat="1" ht="17.25" customHeight="1">
      <c r="A52" s="159"/>
      <c r="B52" s="160" t="s">
        <v>53</v>
      </c>
      <c r="C52" s="161"/>
      <c r="D52" s="194">
        <v>6500</v>
      </c>
      <c r="E52" s="162"/>
    </row>
    <row r="53" spans="1:5" s="158" customFormat="1" ht="27" customHeight="1" thickBot="1">
      <c r="A53" s="159"/>
      <c r="B53" s="160" t="s">
        <v>54</v>
      </c>
      <c r="C53" s="161"/>
      <c r="D53" s="194">
        <v>5200</v>
      </c>
      <c r="E53" s="162"/>
    </row>
    <row r="54" spans="1:5" s="56" customFormat="1" ht="30.75" customHeight="1" thickBot="1" thickTop="1">
      <c r="A54" s="111">
        <v>921</v>
      </c>
      <c r="B54" s="27" t="s">
        <v>18</v>
      </c>
      <c r="C54" s="121" t="s">
        <v>12</v>
      </c>
      <c r="D54" s="188">
        <f>D55</f>
        <v>750</v>
      </c>
      <c r="E54" s="145">
        <f>E55</f>
        <v>750</v>
      </c>
    </row>
    <row r="55" spans="1:5" s="56" customFormat="1" ht="18" customHeight="1" thickTop="1">
      <c r="A55" s="113">
        <v>92195</v>
      </c>
      <c r="B55" s="118" t="s">
        <v>7</v>
      </c>
      <c r="C55" s="141"/>
      <c r="D55" s="189">
        <f>SUM(D56:D61)</f>
        <v>750</v>
      </c>
      <c r="E55" s="146">
        <f>SUM(E56:E61)</f>
        <v>750</v>
      </c>
    </row>
    <row r="56" spans="1:5" s="56" customFormat="1" ht="18" customHeight="1">
      <c r="A56" s="147"/>
      <c r="B56" s="168" t="s">
        <v>56</v>
      </c>
      <c r="C56" s="149"/>
      <c r="D56" s="195"/>
      <c r="E56" s="169"/>
    </row>
    <row r="57" spans="1:5" s="163" customFormat="1" ht="18" customHeight="1">
      <c r="A57" s="103">
        <v>4210</v>
      </c>
      <c r="B57" s="110" t="s">
        <v>9</v>
      </c>
      <c r="C57" s="140"/>
      <c r="D57" s="190"/>
      <c r="E57" s="144">
        <v>200</v>
      </c>
    </row>
    <row r="58" spans="1:5" s="163" customFormat="1" ht="18" customHeight="1">
      <c r="A58" s="103">
        <v>4430</v>
      </c>
      <c r="B58" s="170" t="s">
        <v>34</v>
      </c>
      <c r="C58" s="140"/>
      <c r="D58" s="190">
        <v>200</v>
      </c>
      <c r="E58" s="144"/>
    </row>
    <row r="59" spans="1:5" s="150" customFormat="1" ht="18" customHeight="1">
      <c r="A59" s="147"/>
      <c r="B59" s="148" t="s">
        <v>55</v>
      </c>
      <c r="C59" s="149"/>
      <c r="D59" s="196"/>
      <c r="E59" s="167"/>
    </row>
    <row r="60" spans="1:5" s="105" customFormat="1" ht="18.75" customHeight="1">
      <c r="A60" s="103">
        <v>4210</v>
      </c>
      <c r="B60" s="110" t="s">
        <v>9</v>
      </c>
      <c r="C60" s="140"/>
      <c r="D60" s="190"/>
      <c r="E60" s="144">
        <v>550</v>
      </c>
    </row>
    <row r="61" spans="1:5" s="105" customFormat="1" ht="18.75" customHeight="1" thickBot="1">
      <c r="A61" s="103">
        <v>4300</v>
      </c>
      <c r="B61" s="51" t="s">
        <v>10</v>
      </c>
      <c r="C61" s="140"/>
      <c r="D61" s="190">
        <v>550</v>
      </c>
      <c r="E61" s="144"/>
    </row>
    <row r="62" spans="1:5" s="25" customFormat="1" ht="24.75" customHeight="1" thickBot="1" thickTop="1">
      <c r="A62" s="111">
        <v>926</v>
      </c>
      <c r="B62" s="138" t="s">
        <v>19</v>
      </c>
      <c r="C62" s="121" t="s">
        <v>12</v>
      </c>
      <c r="D62" s="188">
        <f>D63</f>
        <v>200</v>
      </c>
      <c r="E62" s="145">
        <f>E63</f>
        <v>200</v>
      </c>
    </row>
    <row r="63" spans="1:5" s="25" customFormat="1" ht="18" customHeight="1" thickTop="1">
      <c r="A63" s="171">
        <v>92695</v>
      </c>
      <c r="B63" s="172" t="s">
        <v>58</v>
      </c>
      <c r="C63" s="100"/>
      <c r="D63" s="192">
        <f>SUM(D64:D66)</f>
        <v>200</v>
      </c>
      <c r="E63" s="173">
        <f>SUM(E64:E66)</f>
        <v>200</v>
      </c>
    </row>
    <row r="64" spans="1:5" s="105" customFormat="1" ht="18" customHeight="1">
      <c r="A64" s="147"/>
      <c r="B64" s="168" t="s">
        <v>56</v>
      </c>
      <c r="C64" s="175"/>
      <c r="D64" s="190"/>
      <c r="E64" s="144"/>
    </row>
    <row r="65" spans="1:5" s="105" customFormat="1" ht="18" customHeight="1">
      <c r="A65" s="103">
        <v>4210</v>
      </c>
      <c r="B65" s="174" t="s">
        <v>9</v>
      </c>
      <c r="C65" s="140"/>
      <c r="D65" s="190"/>
      <c r="E65" s="144">
        <v>200</v>
      </c>
    </row>
    <row r="66" spans="1:5" s="105" customFormat="1" ht="18" customHeight="1" thickBot="1">
      <c r="A66" s="103">
        <v>4430</v>
      </c>
      <c r="B66" s="170" t="s">
        <v>34</v>
      </c>
      <c r="C66" s="176"/>
      <c r="D66" s="190">
        <v>200</v>
      </c>
      <c r="E66" s="144"/>
    </row>
    <row r="67" spans="1:5" s="25" customFormat="1" ht="27" customHeight="1" thickBot="1" thickTop="1">
      <c r="A67" s="37"/>
      <c r="B67" s="38" t="s">
        <v>11</v>
      </c>
      <c r="C67" s="39"/>
      <c r="D67" s="197">
        <f>D11+D15+D27+D33+D38+D54+D62</f>
        <v>326304</v>
      </c>
      <c r="E67" s="107">
        <f>E11+E15+E27+E33+E38+E54+E62</f>
        <v>326304</v>
      </c>
    </row>
    <row r="68" spans="1:5" s="25" customFormat="1" ht="15" thickTop="1">
      <c r="A68" s="40"/>
      <c r="B68" s="40"/>
      <c r="C68" s="89"/>
      <c r="D68" s="40"/>
      <c r="E68" s="96"/>
    </row>
    <row r="69" spans="1:5" s="25" customFormat="1" ht="14.25">
      <c r="A69" s="40"/>
      <c r="B69" s="40"/>
      <c r="C69" s="89"/>
      <c r="D69" s="96"/>
      <c r="E69" s="96"/>
    </row>
    <row r="70" spans="1:5" s="25" customFormat="1" ht="14.25">
      <c r="A70" s="40"/>
      <c r="B70" s="40"/>
      <c r="C70" s="89"/>
      <c r="D70" s="40"/>
      <c r="E70" s="96"/>
    </row>
    <row r="71" spans="1:5" s="25" customFormat="1" ht="14.25">
      <c r="A71" s="40"/>
      <c r="B71" s="40"/>
      <c r="C71" s="89"/>
      <c r="D71" s="96"/>
      <c r="E71" s="96"/>
    </row>
    <row r="72" spans="1:5" s="31" customFormat="1" ht="15">
      <c r="A72" s="40"/>
      <c r="B72" s="40"/>
      <c r="C72" s="89"/>
      <c r="D72" s="40"/>
      <c r="E72" s="96"/>
    </row>
    <row r="73" spans="1:5" s="31" customFormat="1" ht="15.75">
      <c r="A73" s="1"/>
      <c r="B73" s="1"/>
      <c r="C73" s="86"/>
      <c r="D73" s="1"/>
      <c r="E73" s="93"/>
    </row>
    <row r="74" spans="1:5" s="31" customFormat="1" ht="15.75">
      <c r="A74" s="1"/>
      <c r="B74" s="1"/>
      <c r="C74" s="86"/>
      <c r="D74" s="1"/>
      <c r="E74" s="93"/>
    </row>
    <row r="75" spans="1:5" s="41" customFormat="1" ht="15.75">
      <c r="A75" s="1"/>
      <c r="B75" s="1"/>
      <c r="C75" s="86"/>
      <c r="D75" s="1"/>
      <c r="E75" s="93"/>
    </row>
    <row r="76" spans="1:5" s="42" customFormat="1" ht="15.75">
      <c r="A76" s="1"/>
      <c r="B76" s="1"/>
      <c r="C76" s="86"/>
      <c r="D76" s="1"/>
      <c r="E76" s="93"/>
    </row>
    <row r="77" spans="1:5" s="40" customFormat="1" ht="15.75">
      <c r="A77" s="1"/>
      <c r="B77" s="1"/>
      <c r="C77" s="86"/>
      <c r="D77" s="1"/>
      <c r="E77" s="93"/>
    </row>
    <row r="78" spans="1:5" s="40" customFormat="1" ht="15.75">
      <c r="A78" s="1"/>
      <c r="B78" s="1"/>
      <c r="C78" s="86"/>
      <c r="D78" s="1"/>
      <c r="E78" s="93"/>
    </row>
    <row r="79" spans="1:5" s="40" customFormat="1" ht="15.75">
      <c r="A79" s="1"/>
      <c r="B79" s="1"/>
      <c r="C79" s="86"/>
      <c r="D79" s="1"/>
      <c r="E79" s="93"/>
    </row>
    <row r="80" spans="1:5" s="40" customFormat="1" ht="15.75">
      <c r="A80" s="1"/>
      <c r="B80" s="1"/>
      <c r="C80" s="86"/>
      <c r="D80" s="1"/>
      <c r="E80" s="93"/>
    </row>
    <row r="81" spans="1:5" s="40" customFormat="1" ht="15.75">
      <c r="A81" s="1"/>
      <c r="B81" s="1"/>
      <c r="C81" s="86"/>
      <c r="D81" s="1"/>
      <c r="E81" s="93"/>
    </row>
    <row r="82" spans="1:5" s="40" customFormat="1" ht="15.75">
      <c r="A82" s="1"/>
      <c r="B82" s="1"/>
      <c r="C82" s="86"/>
      <c r="D82" s="1"/>
      <c r="E82" s="93"/>
    </row>
    <row r="83" spans="1:5" s="40" customFormat="1" ht="15.75">
      <c r="A83" s="1"/>
      <c r="B83" s="1"/>
      <c r="C83" s="86"/>
      <c r="D83" s="1"/>
      <c r="E83" s="93"/>
    </row>
  </sheetData>
  <mergeCells count="1">
    <mergeCell ref="C8:C9"/>
  </mergeCells>
  <printOptions horizontalCentered="1"/>
  <pageMargins left="0" right="0" top="0.7874015748031497" bottom="0.77" header="0.5118110236220472" footer="0.2755905511811024"/>
  <pageSetup firstPageNumber="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6" sqref="G6"/>
    </sheetView>
  </sheetViews>
  <sheetFormatPr defaultColWidth="9.00390625" defaultRowHeight="12.75"/>
  <cols>
    <col min="1" max="1" width="7.625" style="1" customWidth="1"/>
    <col min="2" max="2" width="36.375" style="1" customWidth="1"/>
    <col min="3" max="3" width="6.875" style="2" customWidth="1"/>
    <col min="4" max="5" width="14.375" style="1" customWidth="1"/>
    <col min="6" max="16384" width="10.00390625" style="1" customWidth="1"/>
  </cols>
  <sheetData>
    <row r="1" spans="3:4" s="10" customFormat="1" ht="13.5" customHeight="1">
      <c r="C1" s="70"/>
      <c r="D1" s="58" t="s">
        <v>43</v>
      </c>
    </row>
    <row r="2" spans="1:4" s="10" customFormat="1" ht="13.5" customHeight="1">
      <c r="A2" s="45"/>
      <c r="B2" s="46"/>
      <c r="C2" s="71"/>
      <c r="D2" s="59" t="s">
        <v>70</v>
      </c>
    </row>
    <row r="3" spans="1:4" s="10" customFormat="1" ht="13.5" customHeight="1">
      <c r="A3" s="45"/>
      <c r="B3" s="46"/>
      <c r="C3" s="71"/>
      <c r="D3" s="59" t="s">
        <v>14</v>
      </c>
    </row>
    <row r="4" spans="1:4" s="10" customFormat="1" ht="13.5" customHeight="1">
      <c r="A4" s="45"/>
      <c r="B4" s="46"/>
      <c r="C4" s="71"/>
      <c r="D4" s="59" t="s">
        <v>71</v>
      </c>
    </row>
    <row r="5" spans="1:5" s="10" customFormat="1" ht="24.75" customHeight="1">
      <c r="A5" s="45"/>
      <c r="B5" s="46"/>
      <c r="C5" s="71"/>
      <c r="D5" s="11"/>
      <c r="E5" s="5"/>
    </row>
    <row r="6" spans="1:5" s="10" customFormat="1" ht="56.25">
      <c r="A6" s="6" t="s">
        <v>66</v>
      </c>
      <c r="B6" s="7"/>
      <c r="C6" s="60"/>
      <c r="D6" s="8"/>
      <c r="E6" s="47"/>
    </row>
    <row r="7" spans="1:5" s="10" customFormat="1" ht="33.75" customHeight="1" thickBot="1">
      <c r="A7" s="6"/>
      <c r="B7" s="7"/>
      <c r="C7" s="71"/>
      <c r="D7" s="11"/>
      <c r="E7" s="72" t="s">
        <v>0</v>
      </c>
    </row>
    <row r="8" spans="1:5" s="14" customFormat="1" ht="27" customHeight="1">
      <c r="A8" s="73" t="s">
        <v>1</v>
      </c>
      <c r="B8" s="13" t="s">
        <v>2</v>
      </c>
      <c r="C8" s="199" t="s">
        <v>67</v>
      </c>
      <c r="D8" s="74" t="s">
        <v>3</v>
      </c>
      <c r="E8" s="74"/>
    </row>
    <row r="9" spans="1:5" s="14" customFormat="1" ht="13.5" customHeight="1">
      <c r="A9" s="48" t="s">
        <v>4</v>
      </c>
      <c r="B9" s="16"/>
      <c r="C9" s="200"/>
      <c r="D9" s="91" t="s">
        <v>6</v>
      </c>
      <c r="E9" s="43" t="s">
        <v>5</v>
      </c>
    </row>
    <row r="10" spans="1:5" s="19" customFormat="1" ht="12" thickBot="1">
      <c r="A10" s="75">
        <v>1</v>
      </c>
      <c r="B10" s="76">
        <v>2</v>
      </c>
      <c r="C10" s="77">
        <v>3</v>
      </c>
      <c r="D10" s="92">
        <v>4</v>
      </c>
      <c r="E10" s="78">
        <v>5</v>
      </c>
    </row>
    <row r="11" spans="1:5" s="19" customFormat="1" ht="24" customHeight="1" thickBot="1" thickTop="1">
      <c r="A11" s="20">
        <v>700</v>
      </c>
      <c r="B11" s="62" t="s">
        <v>22</v>
      </c>
      <c r="C11" s="28" t="s">
        <v>23</v>
      </c>
      <c r="D11" s="79">
        <f>D12</f>
        <v>102</v>
      </c>
      <c r="E11" s="63">
        <f>E12</f>
        <v>102</v>
      </c>
    </row>
    <row r="12" spans="1:5" s="19" customFormat="1" ht="29.25" thickTop="1">
      <c r="A12" s="29">
        <v>70005</v>
      </c>
      <c r="B12" s="44" t="s">
        <v>26</v>
      </c>
      <c r="C12" s="30"/>
      <c r="D12" s="80">
        <f>SUM(D13:D16)</f>
        <v>102</v>
      </c>
      <c r="E12" s="34">
        <f>SUM(E13:E16)</f>
        <v>102</v>
      </c>
    </row>
    <row r="13" spans="1:5" s="19" customFormat="1" ht="30" customHeight="1">
      <c r="A13" s="81">
        <v>4390</v>
      </c>
      <c r="B13" s="124" t="s">
        <v>25</v>
      </c>
      <c r="C13" s="65"/>
      <c r="D13" s="50">
        <v>94</v>
      </c>
      <c r="E13" s="35"/>
    </row>
    <row r="14" spans="1:5" s="19" customFormat="1" ht="18.75" customHeight="1">
      <c r="A14" s="81">
        <v>4480</v>
      </c>
      <c r="B14" s="124" t="s">
        <v>27</v>
      </c>
      <c r="C14" s="65"/>
      <c r="D14" s="50">
        <v>4</v>
      </c>
      <c r="E14" s="35"/>
    </row>
    <row r="15" spans="1:5" s="19" customFormat="1" ht="30" customHeight="1">
      <c r="A15" s="81">
        <v>4500</v>
      </c>
      <c r="B15" s="124" t="s">
        <v>65</v>
      </c>
      <c r="C15" s="65"/>
      <c r="D15" s="50">
        <v>4</v>
      </c>
      <c r="E15" s="35"/>
    </row>
    <row r="16" spans="1:5" s="19" customFormat="1" ht="30.75" customHeight="1" thickBot="1">
      <c r="A16" s="106">
        <v>4610</v>
      </c>
      <c r="B16" s="82" t="s">
        <v>35</v>
      </c>
      <c r="C16" s="65"/>
      <c r="D16" s="50"/>
      <c r="E16" s="35">
        <v>102</v>
      </c>
    </row>
    <row r="17" spans="1:5" ht="24" customHeight="1" thickBot="1" thickTop="1">
      <c r="A17" s="37"/>
      <c r="B17" s="69" t="s">
        <v>11</v>
      </c>
      <c r="C17" s="83"/>
      <c r="D17" s="102">
        <f>D11</f>
        <v>102</v>
      </c>
      <c r="E17" s="137">
        <f>E11</f>
        <v>102</v>
      </c>
    </row>
    <row r="18" ht="16.5" thickTop="1"/>
  </sheetData>
  <mergeCells count="1">
    <mergeCell ref="C8:C9"/>
  </mergeCells>
  <printOptions horizontalCentered="1"/>
  <pageMargins left="0" right="0" top="0.984251968503937" bottom="0.7480314960629921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2009-12-10T08:18:07Z</cp:lastPrinted>
  <dcterms:created xsi:type="dcterms:W3CDTF">2008-07-23T10:22:58Z</dcterms:created>
  <dcterms:modified xsi:type="dcterms:W3CDTF">2009-12-10T08:23:03Z</dcterms:modified>
  <cp:category/>
  <cp:version/>
  <cp:contentType/>
  <cp:contentStatus/>
</cp:coreProperties>
</file>