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2"/>
  </bookViews>
  <sheets>
    <sheet name="Zal nr 1" sheetId="1" r:id="rId1"/>
    <sheet name="Zal nr 2" sheetId="2" r:id="rId2"/>
    <sheet name="Zal nr 3" sheetId="3" r:id="rId3"/>
  </sheets>
  <definedNames>
    <definedName name="_xlnm.Print_Titles" localSheetId="0">'Zal nr 1'!$8:$10</definedName>
    <definedName name="_xlnm.Print_Titles" localSheetId="1">'Zal nr 2'!$8:$10</definedName>
    <definedName name="_xlnm.Print_Titles" localSheetId="2">'Zal nr 3'!$8:$10</definedName>
  </definedNames>
  <calcPr fullCalcOnLoad="1"/>
</workbook>
</file>

<file path=xl/sharedStrings.xml><?xml version="1.0" encoding="utf-8"?>
<sst xmlns="http://schemas.openxmlformats.org/spreadsheetml/2006/main" count="100" uniqueCount="65">
  <si>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</si>
  <si>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</si>
  <si>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</si>
  <si>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</si>
  <si>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</si>
  <si>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</si>
  <si>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</si>
  <si>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</si>
  <si>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</si>
  <si>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</si>
  <si>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</si>
  <si>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materiałów i wyposażenia</t>
  </si>
  <si>
    <t>Zakup usług pozostałych</t>
  </si>
  <si>
    <t>OGÓŁEM</t>
  </si>
  <si>
    <t>OCHRONA ZDROWIA</t>
  </si>
  <si>
    <t>A</t>
  </si>
  <si>
    <t>754</t>
  </si>
  <si>
    <t>BEZPIECZEŃSTWO PUBLICZNE I OCHRONA PRZECIWPOŻAROWA</t>
  </si>
  <si>
    <t>Zakup akcesoriów komputerowych, w tym programów i licencji</t>
  </si>
  <si>
    <t>BRM</t>
  </si>
  <si>
    <t xml:space="preserve">Opłaty z tytułu zakupu usług telekomunikacyjnych telefonii stacjonarnej </t>
  </si>
  <si>
    <t>ZMIANY  W  PLANIE  WYDATKÓW   NA  ZADANIA  WŁASNE   GMINY  W  2009  ROKU</t>
  </si>
  <si>
    <t>ZMIANY  W  PLANIE  WYDATKÓW   NA  ZADANIA  WŁASNE   POWIATU  W  2009  ROKU</t>
  </si>
  <si>
    <t xml:space="preserve">                    Załącznik nr 3 do Zarządzenia</t>
  </si>
  <si>
    <t xml:space="preserve">                    Prezydenta Miasta Koszalina</t>
  </si>
  <si>
    <t>PU</t>
  </si>
  <si>
    <t>Przeciwdziałanie alkoholizmowi</t>
  </si>
  <si>
    <t>Zakup usług remontowych</t>
  </si>
  <si>
    <t>75411</t>
  </si>
  <si>
    <t>Komendy powiatowe Państwowej Straży Pożarnej</t>
  </si>
  <si>
    <t>BZK</t>
  </si>
  <si>
    <t>Dotacje celowe otrzymane z budżetu państwa na zadania bieżące z zakresu administracji rządowej oraz inne zadania zlecone ustawami realizowane przez powiat</t>
  </si>
  <si>
    <t xml:space="preserve">                    Załącznik nr 1 do Zarządzenia</t>
  </si>
  <si>
    <t xml:space="preserve">                    Załącznik nr 2 do Zarządzenia</t>
  </si>
  <si>
    <t>TRANSPORT I ŁĄCZNOŚĆ</t>
  </si>
  <si>
    <t>IK</t>
  </si>
  <si>
    <t>Drogi publiczne gminne</t>
  </si>
  <si>
    <t>Wydatki inwestycyjne jednostek budżetowych</t>
  </si>
  <si>
    <t>Osiedle Topolowe - drogi</t>
  </si>
  <si>
    <t>Osiedle Unii Europejskiej - drogi</t>
  </si>
  <si>
    <t>GOSPODARKA KOMUNALNA I OCHRONA ŚRODOWISKA</t>
  </si>
  <si>
    <t>Kolektor północny</t>
  </si>
  <si>
    <t>Budowa szaletów miejskich</t>
  </si>
  <si>
    <t>Wydatki inwestycyjne jednostek budżetowych:</t>
  </si>
  <si>
    <t>Promocja jednostek samorządu terytorialnego</t>
  </si>
  <si>
    <t>PI</t>
  </si>
  <si>
    <t>Zakup usług dostępu do sieci Internet</t>
  </si>
  <si>
    <t>DZIAŁALNOŚĆ USŁUGOWA</t>
  </si>
  <si>
    <t>Nadzór budowlany</t>
  </si>
  <si>
    <t>Zakup usług zdrowotnych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</si>
  <si>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</si>
  <si>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</si>
  <si>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</si>
  <si>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Pozostałe podatki na rzecz budżetu państwa</t>
  </si>
  <si>
    <t>Szkolenia członków korpusu służby cywilnej</t>
  </si>
  <si>
    <t>Szkolenia pracowników niebędących członkami korpusu służby cywilnej</t>
  </si>
  <si>
    <t>Zaku pmateriałów papierniczych do sprzętu drukarskiego i urządzeń kserograficznych</t>
  </si>
  <si>
    <r>
      <t xml:space="preserve">Opłaty za administrowanie i czynsze za budynki, lokale i pomieszczenia garażowe - </t>
    </r>
    <r>
      <rPr>
        <i/>
        <sz val="10"/>
        <rFont val="Times New Roman"/>
        <family val="1"/>
      </rPr>
      <t>RO "Bukowe"</t>
    </r>
  </si>
  <si>
    <r>
      <t>Zakup materiałów i wyposażenia -</t>
    </r>
    <r>
      <rPr>
        <i/>
        <sz val="10"/>
        <rFont val="Times New Roman"/>
        <family val="1"/>
      </rPr>
      <t xml:space="preserve"> RO "Bukowe"</t>
    </r>
  </si>
  <si>
    <r>
      <t xml:space="preserve">Zakup usług pozostałych - </t>
    </r>
    <r>
      <rPr>
        <i/>
        <sz val="10"/>
        <rFont val="Times New Roman"/>
        <family val="1"/>
      </rPr>
      <t>RO "Bukowe"</t>
    </r>
  </si>
  <si>
    <t>ZMIANY  W  PLANIE  WYDATKÓW  NA  ZADANIA  ZLECONE  POWIATOWI  Z  ZAKRESU  ADMINISTRACJI  RZĄDOWEJ                                                                             W  2009  ROKU</t>
  </si>
  <si>
    <t>Równoważniki pieniężne i ekwiwalenty dla żołnierzy i funkcjonariuszy</t>
  </si>
  <si>
    <t xml:space="preserve">                    Nr  379 / 1540 / 09</t>
  </si>
  <si>
    <t xml:space="preserve">                    z dnia  23 czerwca 2009 r.</t>
  </si>
  <si>
    <t xml:space="preserve">                    z dnia 23 czerwca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</si>
</sst>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0" fontId="10" fillId="0" borderId="13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9" fontId="12" fillId="0" borderId="0" xfId="19" applyFont="1" applyFill="1" applyBorder="1" applyAlignment="1" applyProtection="1">
      <alignment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1" fillId="0" borderId="24" xfId="0" applyNumberFormat="1" applyFont="1" applyFill="1" applyBorder="1" applyAlignment="1" applyProtection="1">
      <alignment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vertical="center" wrapText="1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11" fillId="0" borderId="8" xfId="0" applyNumberFormat="1" applyFont="1" applyFill="1" applyBorder="1" applyAlignment="1" applyProtection="1">
      <alignment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164" fontId="11" fillId="0" borderId="18" xfId="20" applyNumberFormat="1" applyFont="1" applyFill="1" applyBorder="1" applyAlignment="1" applyProtection="1">
      <alignment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15" applyNumberFormat="1" applyFont="1" applyBorder="1" applyAlignment="1">
      <alignment vertical="center"/>
    </xf>
    <xf numFmtId="0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43" xfId="20" applyNumberFormat="1" applyFont="1" applyFill="1" applyBorder="1" applyAlignment="1" applyProtection="1">
      <alignment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164" fontId="17" fillId="0" borderId="35" xfId="2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1" fontId="17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7" fillId="0" borderId="15" xfId="0" applyNumberFormat="1" applyFont="1" applyFill="1" applyBorder="1" applyAlignment="1" applyProtection="1">
      <alignment horizontal="centerContinuous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left" vertical="center"/>
      <protection locked="0"/>
    </xf>
    <xf numFmtId="0" fontId="9" fillId="0" borderId="45" xfId="0" applyNumberFormat="1" applyFont="1" applyFill="1" applyBorder="1" applyAlignment="1" applyProtection="1">
      <alignment horizontal="left" vertical="center"/>
      <protection locked="0"/>
    </xf>
    <xf numFmtId="0" fontId="11" fillId="0" borderId="46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left" vertical="center"/>
      <protection locked="0"/>
    </xf>
    <xf numFmtId="0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49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1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1" fontId="14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7" xfId="2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166" fontId="4" fillId="0" borderId="12" xfId="15" applyNumberFormat="1" applyFont="1" applyBorder="1" applyAlignment="1">
      <alignment vertical="center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L7" sqref="L7"/>
    </sheetView>
  </sheetViews>
  <sheetFormatPr defaultColWidth="9.00390625" defaultRowHeight="12.75"/>
  <cols>
    <col min="1" max="1" width="7.875" style="1" customWidth="1"/>
    <col min="2" max="2" width="36.25390625" style="1" customWidth="1"/>
    <col min="3" max="3" width="6.75390625" style="2" customWidth="1"/>
    <col min="4" max="5" width="17.125" style="1" customWidth="1"/>
    <col min="6" max="6" width="10.00390625" style="1" customWidth="1"/>
    <col min="7" max="7" width="9.875" style="1" customWidth="1"/>
    <col min="8" max="16384" width="10.00390625" style="1" customWidth="1"/>
  </cols>
  <sheetData>
    <row r="1" ht="12.75" customHeight="1">
      <c r="D1" s="3" t="s">
        <v>32</v>
      </c>
    </row>
    <row r="2" spans="1:4" ht="12.75" customHeight="1">
      <c r="A2" s="4"/>
      <c r="B2" s="5"/>
      <c r="C2" s="6"/>
      <c r="D2" s="8" t="s">
        <v>62</v>
      </c>
    </row>
    <row r="3" spans="1:4" ht="12.75" customHeight="1">
      <c r="A3" s="4"/>
      <c r="B3" s="5"/>
      <c r="C3" s="6"/>
      <c r="D3" s="8" t="s">
        <v>24</v>
      </c>
    </row>
    <row r="4" spans="1:4" ht="12.75" customHeight="1">
      <c r="A4" s="4"/>
      <c r="B4" s="5"/>
      <c r="C4" s="6"/>
      <c r="D4" s="8" t="s">
        <v>63</v>
      </c>
    </row>
    <row r="5" spans="1:4" ht="15.75" customHeight="1">
      <c r="A5" s="4"/>
      <c r="B5" s="5"/>
      <c r="C5" s="6"/>
      <c r="D5" s="8"/>
    </row>
    <row r="6" spans="1:5" s="13" customFormat="1" ht="40.5" customHeight="1">
      <c r="A6" s="9" t="s">
        <v>21</v>
      </c>
      <c r="B6" s="10"/>
      <c r="C6" s="11"/>
      <c r="D6" s="12"/>
      <c r="E6" s="12"/>
    </row>
    <row r="7" spans="1:5" s="13" customFormat="1" ht="14.25" customHeight="1" thickBot="1">
      <c r="A7" s="9"/>
      <c r="B7" s="10"/>
      <c r="C7" s="14"/>
      <c r="E7" s="15" t="s">
        <v>0</v>
      </c>
    </row>
    <row r="8" spans="1:5" s="21" customFormat="1" ht="23.25" customHeight="1">
      <c r="A8" s="16" t="s">
        <v>1</v>
      </c>
      <c r="B8" s="17" t="s">
        <v>2</v>
      </c>
      <c r="C8" s="18" t="s">
        <v>3</v>
      </c>
      <c r="D8" s="19" t="s">
        <v>4</v>
      </c>
      <c r="E8" s="20"/>
    </row>
    <row r="9" spans="1:5" s="21" customFormat="1" ht="12.75" customHeight="1">
      <c r="A9" s="22" t="s">
        <v>5</v>
      </c>
      <c r="B9" s="23"/>
      <c r="C9" s="24" t="s">
        <v>6</v>
      </c>
      <c r="D9" s="25" t="s">
        <v>8</v>
      </c>
      <c r="E9" s="26" t="s">
        <v>7</v>
      </c>
    </row>
    <row r="10" spans="1:5" s="31" customFormat="1" ht="9.75" customHeight="1" thickBot="1">
      <c r="A10" s="27">
        <v>1</v>
      </c>
      <c r="B10" s="28">
        <v>2</v>
      </c>
      <c r="C10" s="28">
        <v>3</v>
      </c>
      <c r="D10" s="29">
        <v>4</v>
      </c>
      <c r="E10" s="30">
        <v>5</v>
      </c>
    </row>
    <row r="11" spans="1:5" s="52" customFormat="1" ht="21" customHeight="1" thickBot="1" thickTop="1">
      <c r="A11" s="32">
        <v>600</v>
      </c>
      <c r="B11" s="46" t="s">
        <v>34</v>
      </c>
      <c r="C11" s="47" t="s">
        <v>35</v>
      </c>
      <c r="D11" s="34">
        <f>D12</f>
        <v>100000</v>
      </c>
      <c r="E11" s="35">
        <f>E12</f>
        <v>100000</v>
      </c>
    </row>
    <row r="12" spans="1:5" s="52" customFormat="1" ht="15.75" thickTop="1">
      <c r="A12" s="48">
        <v>60016</v>
      </c>
      <c r="B12" s="95" t="s">
        <v>36</v>
      </c>
      <c r="C12" s="49"/>
      <c r="D12" s="50">
        <f>D13</f>
        <v>100000</v>
      </c>
      <c r="E12" s="51">
        <f>E13</f>
        <v>100000</v>
      </c>
    </row>
    <row r="13" spans="1:5" s="52" customFormat="1" ht="30">
      <c r="A13" s="39">
        <v>6050</v>
      </c>
      <c r="B13" s="42" t="s">
        <v>37</v>
      </c>
      <c r="C13" s="44"/>
      <c r="D13" s="40">
        <f>D15</f>
        <v>100000</v>
      </c>
      <c r="E13" s="41">
        <f>E14</f>
        <v>100000</v>
      </c>
    </row>
    <row r="14" spans="1:5" s="135" customFormat="1" ht="12.75">
      <c r="A14" s="133"/>
      <c r="B14" s="134" t="s">
        <v>38</v>
      </c>
      <c r="C14" s="131"/>
      <c r="E14" s="136">
        <v>100000</v>
      </c>
    </row>
    <row r="15" spans="1:5" s="135" customFormat="1" ht="13.5" thickBot="1">
      <c r="A15" s="137"/>
      <c r="B15" s="138" t="s">
        <v>39</v>
      </c>
      <c r="C15" s="132"/>
      <c r="D15" s="139">
        <v>100000</v>
      </c>
      <c r="E15" s="140"/>
    </row>
    <row r="16" spans="1:5" s="43" customFormat="1" ht="21" customHeight="1" thickBot="1" thickTop="1">
      <c r="A16" s="109">
        <v>750</v>
      </c>
      <c r="B16" s="110" t="s">
        <v>10</v>
      </c>
      <c r="C16" s="96"/>
      <c r="D16" s="111">
        <f>D19+D23</f>
        <v>12033</v>
      </c>
      <c r="E16" s="112">
        <f>E19+E23</f>
        <v>12033</v>
      </c>
    </row>
    <row r="17" spans="1:5" s="52" customFormat="1" ht="14.25" customHeight="1" hidden="1">
      <c r="A17" s="39">
        <v>4300</v>
      </c>
      <c r="B17" s="42" t="s">
        <v>12</v>
      </c>
      <c r="C17" s="44"/>
      <c r="D17" s="40"/>
      <c r="E17" s="41"/>
    </row>
    <row r="18" spans="1:5" s="52" customFormat="1" ht="26.25" customHeight="1" hidden="1">
      <c r="A18" s="39">
        <v>4370</v>
      </c>
      <c r="B18" s="42" t="s">
        <v>20</v>
      </c>
      <c r="C18" s="44"/>
      <c r="D18" s="40"/>
      <c r="E18" s="41"/>
    </row>
    <row r="19" spans="1:5" s="43" customFormat="1" ht="29.25" thickTop="1">
      <c r="A19" s="36">
        <v>75075</v>
      </c>
      <c r="B19" s="56" t="s">
        <v>44</v>
      </c>
      <c r="C19" s="45" t="s">
        <v>45</v>
      </c>
      <c r="D19" s="37">
        <f>SUM(D20:D22)</f>
        <v>11000</v>
      </c>
      <c r="E19" s="38">
        <f>SUM(E20:E22)</f>
        <v>11000</v>
      </c>
    </row>
    <row r="20" spans="1:5" s="52" customFormat="1" ht="15">
      <c r="A20" s="39">
        <v>4210</v>
      </c>
      <c r="B20" s="42" t="s">
        <v>11</v>
      </c>
      <c r="C20" s="44"/>
      <c r="D20" s="40"/>
      <c r="E20" s="41">
        <f>9000+2000</f>
        <v>11000</v>
      </c>
    </row>
    <row r="21" spans="1:5" s="52" customFormat="1" ht="15">
      <c r="A21" s="39">
        <v>4300</v>
      </c>
      <c r="B21" s="42" t="s">
        <v>12</v>
      </c>
      <c r="C21" s="44"/>
      <c r="D21" s="40">
        <v>2000</v>
      </c>
      <c r="E21" s="41"/>
    </row>
    <row r="22" spans="1:5" s="52" customFormat="1" ht="18" customHeight="1">
      <c r="A22" s="39">
        <v>4350</v>
      </c>
      <c r="B22" s="99" t="s">
        <v>46</v>
      </c>
      <c r="C22" s="44"/>
      <c r="D22" s="40">
        <f>9000</f>
        <v>9000</v>
      </c>
      <c r="E22" s="41"/>
    </row>
    <row r="23" spans="1:5" s="52" customFormat="1" ht="15" customHeight="1">
      <c r="A23" s="36">
        <v>75095</v>
      </c>
      <c r="B23" s="56" t="s">
        <v>9</v>
      </c>
      <c r="C23" s="45" t="s">
        <v>19</v>
      </c>
      <c r="D23" s="37">
        <f>SUM(D24:D25)</f>
        <v>1033</v>
      </c>
      <c r="E23" s="38">
        <f>SUM(E24:E25)</f>
        <v>1033</v>
      </c>
    </row>
    <row r="24" spans="1:5" s="52" customFormat="1" ht="27.75">
      <c r="A24" s="39">
        <v>4210</v>
      </c>
      <c r="B24" s="120" t="s">
        <v>58</v>
      </c>
      <c r="C24" s="44"/>
      <c r="D24" s="40"/>
      <c r="E24" s="41">
        <v>1033</v>
      </c>
    </row>
    <row r="25" spans="1:5" s="52" customFormat="1" ht="44.25" customHeight="1" thickBot="1">
      <c r="A25" s="39">
        <v>4400</v>
      </c>
      <c r="B25" s="164" t="s">
        <v>57</v>
      </c>
      <c r="C25" s="44"/>
      <c r="D25" s="40">
        <v>1033</v>
      </c>
      <c r="E25" s="41"/>
    </row>
    <row r="26" spans="1:5" s="43" customFormat="1" ht="21" customHeight="1" thickBot="1" thickTop="1">
      <c r="A26" s="32">
        <v>851</v>
      </c>
      <c r="B26" s="46" t="s">
        <v>14</v>
      </c>
      <c r="C26" s="33" t="s">
        <v>25</v>
      </c>
      <c r="D26" s="34">
        <f>D27</f>
        <v>67072</v>
      </c>
      <c r="E26" s="35">
        <f>E27</f>
        <v>67072</v>
      </c>
    </row>
    <row r="27" spans="1:5" s="43" customFormat="1" ht="17.25" customHeight="1" thickTop="1">
      <c r="A27" s="119">
        <v>85154</v>
      </c>
      <c r="B27" s="79" t="s">
        <v>26</v>
      </c>
      <c r="C27" s="114"/>
      <c r="D27" s="115">
        <f>SUM(D28:D30)</f>
        <v>67072</v>
      </c>
      <c r="E27" s="116">
        <f>SUM(E28:E30)</f>
        <v>67072</v>
      </c>
    </row>
    <row r="28" spans="1:5" s="43" customFormat="1" ht="17.25" customHeight="1">
      <c r="A28" s="93">
        <v>4210</v>
      </c>
      <c r="B28" s="120" t="s">
        <v>11</v>
      </c>
      <c r="C28" s="121"/>
      <c r="D28" s="117"/>
      <c r="E28" s="113">
        <f>52072+15000</f>
        <v>67072</v>
      </c>
    </row>
    <row r="29" spans="1:5" s="43" customFormat="1" ht="17.25" customHeight="1">
      <c r="A29" s="39">
        <v>4270</v>
      </c>
      <c r="B29" s="120" t="s">
        <v>27</v>
      </c>
      <c r="C29" s="44"/>
      <c r="D29" s="40">
        <v>42072</v>
      </c>
      <c r="E29" s="41"/>
    </row>
    <row r="30" spans="1:5" s="43" customFormat="1" ht="15.75" thickBot="1">
      <c r="A30" s="53">
        <v>4300</v>
      </c>
      <c r="B30" s="123" t="s">
        <v>12</v>
      </c>
      <c r="C30" s="100"/>
      <c r="D30" s="54">
        <f>10000+15000</f>
        <v>25000</v>
      </c>
      <c r="E30" s="101"/>
    </row>
    <row r="31" spans="1:5" s="52" customFormat="1" ht="33" customHeight="1" thickBot="1" thickTop="1">
      <c r="A31" s="128">
        <v>900</v>
      </c>
      <c r="B31" s="126" t="s">
        <v>40</v>
      </c>
      <c r="C31" s="33" t="s">
        <v>35</v>
      </c>
      <c r="D31" s="34">
        <f>SUM(D32)</f>
        <v>136000</v>
      </c>
      <c r="E31" s="35">
        <f>E32</f>
        <v>136000</v>
      </c>
    </row>
    <row r="32" spans="1:5" s="52" customFormat="1" ht="18.75" customHeight="1" thickTop="1">
      <c r="A32" s="129">
        <v>90095</v>
      </c>
      <c r="B32" s="124" t="s">
        <v>9</v>
      </c>
      <c r="C32" s="125"/>
      <c r="D32" s="37">
        <f>D33+D35</f>
        <v>136000</v>
      </c>
      <c r="E32" s="59">
        <f>E34+E35</f>
        <v>136000</v>
      </c>
    </row>
    <row r="33" spans="1:5" s="52" customFormat="1" ht="18.75" customHeight="1">
      <c r="A33" s="167">
        <v>4270</v>
      </c>
      <c r="B33" s="168" t="s">
        <v>27</v>
      </c>
      <c r="C33" s="169"/>
      <c r="D33" s="171">
        <v>2000</v>
      </c>
      <c r="E33" s="118"/>
    </row>
    <row r="34" spans="1:5" s="52" customFormat="1" ht="18.75" customHeight="1">
      <c r="A34" s="165">
        <v>4270</v>
      </c>
      <c r="B34" s="170" t="s">
        <v>59</v>
      </c>
      <c r="C34" s="166"/>
      <c r="D34" s="172"/>
      <c r="E34" s="58">
        <v>2000</v>
      </c>
    </row>
    <row r="35" spans="1:5" s="52" customFormat="1" ht="29.25" customHeight="1">
      <c r="A35" s="39">
        <v>6050</v>
      </c>
      <c r="B35" s="42" t="s">
        <v>43</v>
      </c>
      <c r="C35" s="141"/>
      <c r="D35" s="94">
        <f>D37</f>
        <v>134000</v>
      </c>
      <c r="E35" s="58">
        <f>E36</f>
        <v>134000</v>
      </c>
    </row>
    <row r="36" spans="1:5" s="52" customFormat="1" ht="15" customHeight="1">
      <c r="A36" s="133"/>
      <c r="B36" s="134" t="s">
        <v>41</v>
      </c>
      <c r="C36" s="141"/>
      <c r="D36" s="142"/>
      <c r="E36" s="143">
        <v>134000</v>
      </c>
    </row>
    <row r="37" spans="1:5" s="52" customFormat="1" ht="17.25" customHeight="1" thickBot="1">
      <c r="A37" s="137"/>
      <c r="B37" s="138" t="s">
        <v>42</v>
      </c>
      <c r="C37" s="127"/>
      <c r="D37" s="142">
        <v>134000</v>
      </c>
      <c r="E37" s="143"/>
    </row>
    <row r="38" spans="1:5" s="43" customFormat="1" ht="22.5" customHeight="1" thickBot="1" thickTop="1">
      <c r="A38" s="60"/>
      <c r="B38" s="61" t="s">
        <v>13</v>
      </c>
      <c r="C38" s="62"/>
      <c r="D38" s="173">
        <f>D11+D16+D26+D31</f>
        <v>315105</v>
      </c>
      <c r="E38" s="122">
        <f>E11+E16+E26+E31</f>
        <v>315105</v>
      </c>
    </row>
    <row r="39" spans="1:5" s="43" customFormat="1" ht="15" thickTop="1">
      <c r="A39" s="64"/>
      <c r="B39" s="64"/>
      <c r="C39" s="65"/>
      <c r="D39" s="64"/>
      <c r="E39" s="64"/>
    </row>
    <row r="40" spans="1:5" s="43" customFormat="1" ht="14.25">
      <c r="A40" s="64"/>
      <c r="B40" s="64"/>
      <c r="C40" s="65"/>
      <c r="D40" s="64"/>
      <c r="E40" s="64"/>
    </row>
    <row r="41" spans="1:5" s="43" customFormat="1" ht="14.25">
      <c r="A41" s="64"/>
      <c r="B41" s="64"/>
      <c r="C41" s="65"/>
      <c r="D41" s="64"/>
      <c r="E41" s="64"/>
    </row>
    <row r="42" spans="1:5" s="43" customFormat="1" ht="14.25">
      <c r="A42" s="64"/>
      <c r="B42" s="64"/>
      <c r="C42" s="65"/>
      <c r="D42" s="64"/>
      <c r="E42" s="64"/>
    </row>
    <row r="43" spans="1:5" s="43" customFormat="1" ht="14.25">
      <c r="A43" s="64"/>
      <c r="B43" s="64"/>
      <c r="C43" s="65"/>
      <c r="D43" s="64"/>
      <c r="E43" s="64"/>
    </row>
    <row r="44" spans="1:5" s="43" customFormat="1" ht="14.25">
      <c r="A44" s="64"/>
      <c r="B44" s="64"/>
      <c r="C44" s="65"/>
      <c r="D44" s="64"/>
      <c r="E44" s="64"/>
    </row>
    <row r="45" spans="1:5" s="52" customFormat="1" ht="15">
      <c r="A45" s="64"/>
      <c r="B45" s="64"/>
      <c r="C45" s="65"/>
      <c r="D45" s="64"/>
      <c r="E45" s="64"/>
    </row>
    <row r="46" spans="1:5" s="52" customFormat="1" ht="15.75">
      <c r="A46" s="1"/>
      <c r="B46" s="1"/>
      <c r="C46" s="2"/>
      <c r="D46" s="1"/>
      <c r="E46" s="1"/>
    </row>
    <row r="47" spans="1:5" s="52" customFormat="1" ht="15.75">
      <c r="A47" s="1"/>
      <c r="B47" s="1"/>
      <c r="C47" s="2"/>
      <c r="D47" s="1"/>
      <c r="E47" s="1"/>
    </row>
    <row r="48" spans="1:5" s="66" customFormat="1" ht="15.75">
      <c r="A48" s="1"/>
      <c r="B48" s="1"/>
      <c r="C48" s="2"/>
      <c r="D48" s="1"/>
      <c r="E48" s="1"/>
    </row>
    <row r="49" spans="1:5" s="67" customFormat="1" ht="15.75">
      <c r="A49" s="1"/>
      <c r="B49" s="1"/>
      <c r="C49" s="2"/>
      <c r="D49" s="1"/>
      <c r="E49" s="1"/>
    </row>
    <row r="50" spans="1:5" s="64" customFormat="1" ht="15.75">
      <c r="A50" s="1"/>
      <c r="B50" s="1"/>
      <c r="C50" s="2"/>
      <c r="D50" s="1"/>
      <c r="E50" s="1"/>
    </row>
    <row r="51" spans="1:5" s="64" customFormat="1" ht="15.75">
      <c r="A51" s="1"/>
      <c r="B51" s="1"/>
      <c r="C51" s="2"/>
      <c r="D51" s="1"/>
      <c r="E51" s="1"/>
    </row>
    <row r="52" spans="1:5" s="64" customFormat="1" ht="15.75">
      <c r="A52" s="1"/>
      <c r="B52" s="1"/>
      <c r="C52" s="2"/>
      <c r="D52" s="1"/>
      <c r="E52" s="1"/>
    </row>
    <row r="53" spans="1:5" s="64" customFormat="1" ht="15.75">
      <c r="A53" s="1"/>
      <c r="B53" s="1"/>
      <c r="C53" s="2"/>
      <c r="D53" s="1"/>
      <c r="E53" s="1"/>
    </row>
    <row r="54" spans="1:5" s="64" customFormat="1" ht="15.75">
      <c r="A54" s="1"/>
      <c r="B54" s="1"/>
      <c r="C54" s="2"/>
      <c r="D54" s="1"/>
      <c r="E54" s="1"/>
    </row>
    <row r="55" spans="1:5" s="64" customFormat="1" ht="15.75">
      <c r="A55" s="1"/>
      <c r="B55" s="1"/>
      <c r="C55" s="2"/>
      <c r="D55" s="1"/>
      <c r="E55" s="1"/>
    </row>
    <row r="56" spans="1:5" s="64" customFormat="1" ht="15.75">
      <c r="A56" s="1"/>
      <c r="B56" s="1"/>
      <c r="C56" s="2"/>
      <c r="D56" s="1"/>
      <c r="E56" s="1"/>
    </row>
  </sheetData>
  <printOptions horizontalCentered="1"/>
  <pageMargins left="0" right="0" top="0.7874015748031497" bottom="0.6299212598425197" header="0.5118110236220472" footer="0.2755905511811024"/>
  <pageSetup firstPageNumber="2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5" sqref="D5"/>
    </sheetView>
  </sheetViews>
  <sheetFormatPr defaultColWidth="9.00390625" defaultRowHeight="12.75"/>
  <cols>
    <col min="1" max="1" width="7.875" style="1" customWidth="1"/>
    <col min="2" max="2" width="39.75390625" style="1" customWidth="1"/>
    <col min="3" max="3" width="7.00390625" style="1" customWidth="1"/>
    <col min="4" max="5" width="17.125" style="1" customWidth="1"/>
    <col min="6" max="16384" width="10.00390625" style="1" customWidth="1"/>
  </cols>
  <sheetData>
    <row r="1" spans="2:4" ht="13.5" customHeight="1">
      <c r="B1" s="68"/>
      <c r="C1" s="3"/>
      <c r="D1" s="3" t="s">
        <v>33</v>
      </c>
    </row>
    <row r="2" spans="1:4" ht="13.5" customHeight="1">
      <c r="A2" s="4"/>
      <c r="B2" s="5"/>
      <c r="C2" s="8"/>
      <c r="D2" s="8" t="s">
        <v>62</v>
      </c>
    </row>
    <row r="3" spans="1:4" ht="13.5" customHeight="1">
      <c r="A3" s="4"/>
      <c r="B3" s="5"/>
      <c r="C3" s="8"/>
      <c r="D3" s="8" t="s">
        <v>24</v>
      </c>
    </row>
    <row r="4" spans="1:4" ht="13.5" customHeight="1">
      <c r="A4" s="4"/>
      <c r="B4" s="5"/>
      <c r="C4" s="8"/>
      <c r="D4" s="8" t="s">
        <v>63</v>
      </c>
    </row>
    <row r="5" spans="1:4" ht="12" customHeight="1">
      <c r="A5" s="4"/>
      <c r="B5" s="5"/>
      <c r="C5" s="8"/>
      <c r="D5" s="7"/>
    </row>
    <row r="6" spans="1:5" s="13" customFormat="1" ht="37.5">
      <c r="A6" s="9" t="s">
        <v>22</v>
      </c>
      <c r="B6" s="10"/>
      <c r="C6" s="11"/>
      <c r="D6" s="11"/>
      <c r="E6" s="11"/>
    </row>
    <row r="7" spans="1:5" s="13" customFormat="1" ht="36" customHeight="1" thickBot="1">
      <c r="A7" s="9"/>
      <c r="B7" s="10"/>
      <c r="C7" s="11"/>
      <c r="D7" s="11"/>
      <c r="E7" s="69" t="s">
        <v>0</v>
      </c>
    </row>
    <row r="8" spans="1:5" s="21" customFormat="1" ht="36" customHeight="1">
      <c r="A8" s="16" t="s">
        <v>1</v>
      </c>
      <c r="B8" s="17" t="s">
        <v>2</v>
      </c>
      <c r="C8" s="18" t="s">
        <v>3</v>
      </c>
      <c r="D8" s="19" t="s">
        <v>4</v>
      </c>
      <c r="E8" s="20"/>
    </row>
    <row r="9" spans="1:5" s="21" customFormat="1" ht="15.75" customHeight="1">
      <c r="A9" s="70" t="s">
        <v>5</v>
      </c>
      <c r="B9" s="71"/>
      <c r="C9" s="72" t="s">
        <v>6</v>
      </c>
      <c r="D9" s="73" t="s">
        <v>8</v>
      </c>
      <c r="E9" s="74" t="s">
        <v>7</v>
      </c>
    </row>
    <row r="10" spans="1:5" s="31" customFormat="1" ht="12" thickBot="1">
      <c r="A10" s="27">
        <v>1</v>
      </c>
      <c r="B10" s="75">
        <v>2</v>
      </c>
      <c r="C10" s="28">
        <v>3</v>
      </c>
      <c r="D10" s="76">
        <v>4</v>
      </c>
      <c r="E10" s="77">
        <v>5</v>
      </c>
    </row>
    <row r="11" spans="1:5" s="145" customFormat="1" ht="22.5" customHeight="1" thickBot="1" thickTop="1">
      <c r="A11" s="146">
        <v>710</v>
      </c>
      <c r="B11" s="148" t="s">
        <v>47</v>
      </c>
      <c r="C11" s="151" t="s">
        <v>15</v>
      </c>
      <c r="D11" s="158">
        <f>D12</f>
        <v>14970</v>
      </c>
      <c r="E11" s="159">
        <f>E12</f>
        <v>14970</v>
      </c>
    </row>
    <row r="12" spans="1:5" s="145" customFormat="1" ht="18" customHeight="1" thickTop="1">
      <c r="A12" s="147">
        <v>71015</v>
      </c>
      <c r="B12" s="149" t="s">
        <v>48</v>
      </c>
      <c r="C12" s="152"/>
      <c r="D12" s="160">
        <f>SUM(D13:D24)</f>
        <v>14970</v>
      </c>
      <c r="E12" s="161">
        <f>SUM(E13:E24)</f>
        <v>14970</v>
      </c>
    </row>
    <row r="13" spans="1:5" s="145" customFormat="1" ht="15">
      <c r="A13" s="144">
        <v>4210</v>
      </c>
      <c r="B13" s="150" t="s">
        <v>11</v>
      </c>
      <c r="C13" s="153"/>
      <c r="D13" s="162">
        <v>3680</v>
      </c>
      <c r="E13" s="163"/>
    </row>
    <row r="14" spans="1:5" s="145" customFormat="1" ht="15">
      <c r="A14" s="144">
        <v>4280</v>
      </c>
      <c r="B14" s="150" t="s">
        <v>49</v>
      </c>
      <c r="C14" s="153"/>
      <c r="D14" s="162"/>
      <c r="E14" s="163">
        <v>200</v>
      </c>
    </row>
    <row r="15" spans="1:5" s="145" customFormat="1" ht="15">
      <c r="A15" s="144">
        <v>4300</v>
      </c>
      <c r="B15" s="150" t="s">
        <v>12</v>
      </c>
      <c r="C15" s="153"/>
      <c r="D15" s="162">
        <v>11290</v>
      </c>
      <c r="E15" s="163"/>
    </row>
    <row r="16" spans="1:5" s="145" customFormat="1" ht="15">
      <c r="A16" s="144">
        <v>4350</v>
      </c>
      <c r="B16" s="155" t="s">
        <v>46</v>
      </c>
      <c r="C16" s="153"/>
      <c r="D16" s="162"/>
      <c r="E16" s="163">
        <v>450</v>
      </c>
    </row>
    <row r="17" spans="1:5" s="145" customFormat="1" ht="30">
      <c r="A17" s="144">
        <v>4360</v>
      </c>
      <c r="B17" s="156" t="s">
        <v>50</v>
      </c>
      <c r="C17" s="153"/>
      <c r="D17" s="162"/>
      <c r="E17" s="163">
        <v>800</v>
      </c>
    </row>
    <row r="18" spans="1:5" s="145" customFormat="1" ht="32.25" customHeight="1">
      <c r="A18" s="144">
        <v>4370</v>
      </c>
      <c r="B18" s="156" t="s">
        <v>51</v>
      </c>
      <c r="C18" s="153"/>
      <c r="D18" s="162"/>
      <c r="E18" s="163">
        <v>750</v>
      </c>
    </row>
    <row r="19" spans="1:5" s="145" customFormat="1" ht="30">
      <c r="A19" s="144">
        <v>4400</v>
      </c>
      <c r="B19" s="156" t="s">
        <v>52</v>
      </c>
      <c r="C19" s="153"/>
      <c r="D19" s="162"/>
      <c r="E19" s="163">
        <v>1670</v>
      </c>
    </row>
    <row r="20" spans="1:5" s="145" customFormat="1" ht="15">
      <c r="A20" s="144">
        <v>4490</v>
      </c>
      <c r="B20" s="156" t="s">
        <v>53</v>
      </c>
      <c r="C20" s="153"/>
      <c r="D20" s="162"/>
      <c r="E20" s="163">
        <v>100</v>
      </c>
    </row>
    <row r="21" spans="1:5" s="145" customFormat="1" ht="15">
      <c r="A21" s="144">
        <v>4550</v>
      </c>
      <c r="B21" s="156" t="s">
        <v>54</v>
      </c>
      <c r="C21" s="153"/>
      <c r="D21" s="162"/>
      <c r="E21" s="163">
        <v>3000</v>
      </c>
    </row>
    <row r="22" spans="1:5" s="145" customFormat="1" ht="30">
      <c r="A22" s="144">
        <v>4700</v>
      </c>
      <c r="B22" s="156" t="s">
        <v>55</v>
      </c>
      <c r="C22" s="153"/>
      <c r="D22" s="162"/>
      <c r="E22" s="163">
        <v>1200</v>
      </c>
    </row>
    <row r="23" spans="1:5" s="145" customFormat="1" ht="30">
      <c r="A23" s="144">
        <v>4740</v>
      </c>
      <c r="B23" s="156" t="s">
        <v>56</v>
      </c>
      <c r="C23" s="153"/>
      <c r="D23" s="162"/>
      <c r="E23" s="163">
        <v>500</v>
      </c>
    </row>
    <row r="24" spans="1:5" s="145" customFormat="1" ht="28.5" customHeight="1" thickBot="1">
      <c r="A24" s="144">
        <v>4750</v>
      </c>
      <c r="B24" s="157" t="s">
        <v>18</v>
      </c>
      <c r="C24" s="154"/>
      <c r="D24" s="162"/>
      <c r="E24" s="163">
        <v>6300</v>
      </c>
    </row>
    <row r="25" spans="1:5" s="82" customFormat="1" ht="23.25" customHeight="1" thickBot="1" thickTop="1">
      <c r="A25" s="97"/>
      <c r="B25" s="98" t="s">
        <v>13</v>
      </c>
      <c r="C25" s="80"/>
      <c r="D25" s="81">
        <f>D11</f>
        <v>14970</v>
      </c>
      <c r="E25" s="63">
        <f>E11</f>
        <v>14970</v>
      </c>
    </row>
    <row r="26" ht="16.5" thickTop="1"/>
  </sheetData>
  <printOptions horizontalCentered="1"/>
  <pageMargins left="0" right="0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5" width="17.125" style="1" customWidth="1"/>
    <col min="6" max="16384" width="10.00390625" style="1" customWidth="1"/>
  </cols>
  <sheetData>
    <row r="1" spans="3:6" s="13" customFormat="1" ht="13.5" customHeight="1">
      <c r="C1" s="83"/>
      <c r="D1" s="3" t="s">
        <v>23</v>
      </c>
      <c r="F1" s="1"/>
    </row>
    <row r="2" spans="1:6" s="13" customFormat="1" ht="13.5" customHeight="1">
      <c r="A2" s="84"/>
      <c r="B2" s="85"/>
      <c r="C2" s="14"/>
      <c r="D2" s="8" t="s">
        <v>62</v>
      </c>
      <c r="F2" s="1"/>
    </row>
    <row r="3" spans="1:6" s="13" customFormat="1" ht="13.5" customHeight="1">
      <c r="A3" s="84"/>
      <c r="B3" s="85"/>
      <c r="C3" s="14"/>
      <c r="D3" s="8" t="s">
        <v>24</v>
      </c>
      <c r="F3" s="1"/>
    </row>
    <row r="4" spans="1:6" s="13" customFormat="1" ht="13.5" customHeight="1">
      <c r="A4" s="84"/>
      <c r="B4" s="85"/>
      <c r="C4" s="14"/>
      <c r="D4" s="8" t="s">
        <v>64</v>
      </c>
      <c r="F4" s="1"/>
    </row>
    <row r="5" spans="1:6" s="13" customFormat="1" ht="27" customHeight="1">
      <c r="A5" s="84"/>
      <c r="B5" s="85"/>
      <c r="C5" s="14"/>
      <c r="D5" s="11"/>
      <c r="E5" s="8"/>
      <c r="F5" s="3"/>
    </row>
    <row r="6" spans="1:6" s="13" customFormat="1" ht="56.25">
      <c r="A6" s="9" t="s">
        <v>60</v>
      </c>
      <c r="B6" s="10"/>
      <c r="C6" s="11"/>
      <c r="D6" s="11"/>
      <c r="E6" s="86"/>
      <c r="F6" s="3"/>
    </row>
    <row r="7" spans="1:6" s="13" customFormat="1" ht="48" customHeight="1" thickBot="1">
      <c r="A7" s="9"/>
      <c r="B7" s="10"/>
      <c r="C7" s="14"/>
      <c r="D7" s="11"/>
      <c r="E7" s="86" t="s">
        <v>0</v>
      </c>
      <c r="F7" s="3"/>
    </row>
    <row r="8" spans="1:5" s="21" customFormat="1" ht="27" customHeight="1">
      <c r="A8" s="87" t="s">
        <v>1</v>
      </c>
      <c r="B8" s="17" t="s">
        <v>2</v>
      </c>
      <c r="C8" s="18" t="s">
        <v>3</v>
      </c>
      <c r="D8" s="19" t="s">
        <v>4</v>
      </c>
      <c r="E8" s="20"/>
    </row>
    <row r="9" spans="1:5" s="21" customFormat="1" ht="13.5" customHeight="1">
      <c r="A9" s="88" t="s">
        <v>5</v>
      </c>
      <c r="B9" s="23"/>
      <c r="C9" s="24" t="s">
        <v>6</v>
      </c>
      <c r="D9" s="73" t="s">
        <v>8</v>
      </c>
      <c r="E9" s="74" t="s">
        <v>7</v>
      </c>
    </row>
    <row r="10" spans="1:5" s="31" customFormat="1" ht="12" thickBot="1">
      <c r="A10" s="89">
        <v>1</v>
      </c>
      <c r="B10" s="90">
        <v>2</v>
      </c>
      <c r="C10" s="90">
        <v>3</v>
      </c>
      <c r="D10" s="28">
        <v>4</v>
      </c>
      <c r="E10" s="30">
        <v>5</v>
      </c>
    </row>
    <row r="11" spans="1:5" s="31" customFormat="1" ht="36.75" customHeight="1" thickBot="1" thickTop="1">
      <c r="A11" s="102" t="s">
        <v>16</v>
      </c>
      <c r="B11" s="103" t="s">
        <v>17</v>
      </c>
      <c r="C11" s="104" t="s">
        <v>30</v>
      </c>
      <c r="D11" s="174">
        <f>D12</f>
        <v>16687</v>
      </c>
      <c r="E11" s="35">
        <f>E12</f>
        <v>16687</v>
      </c>
    </row>
    <row r="12" spans="1:5" s="31" customFormat="1" ht="29.25" thickTop="1">
      <c r="A12" s="105" t="s">
        <v>28</v>
      </c>
      <c r="B12" s="106" t="s">
        <v>29</v>
      </c>
      <c r="C12" s="107"/>
      <c r="D12" s="175">
        <f>D14</f>
        <v>16687</v>
      </c>
      <c r="E12" s="57">
        <f>SUM(E13:E15)</f>
        <v>16687</v>
      </c>
    </row>
    <row r="13" spans="1:5" s="31" customFormat="1" ht="75" hidden="1">
      <c r="A13" s="39">
        <v>2110</v>
      </c>
      <c r="B13" s="55" t="s">
        <v>31</v>
      </c>
      <c r="C13" s="78"/>
      <c r="D13" s="172"/>
      <c r="E13" s="41"/>
    </row>
    <row r="14" spans="1:5" s="31" customFormat="1" ht="33.75" customHeight="1">
      <c r="A14" s="39">
        <v>4180</v>
      </c>
      <c r="B14" s="120" t="s">
        <v>61</v>
      </c>
      <c r="C14" s="130"/>
      <c r="D14" s="172">
        <v>16687</v>
      </c>
      <c r="E14" s="41"/>
    </row>
    <row r="15" spans="1:5" s="31" customFormat="1" ht="36.75" customHeight="1" thickBot="1">
      <c r="A15" s="39">
        <v>4370</v>
      </c>
      <c r="B15" s="156" t="s">
        <v>51</v>
      </c>
      <c r="C15" s="130"/>
      <c r="D15" s="172"/>
      <c r="E15" s="41">
        <v>16687</v>
      </c>
    </row>
    <row r="16" spans="1:5" s="82" customFormat="1" ht="17.25" thickBot="1" thickTop="1">
      <c r="A16" s="60"/>
      <c r="B16" s="61" t="s">
        <v>13</v>
      </c>
      <c r="C16" s="91"/>
      <c r="D16" s="176">
        <f>D11</f>
        <v>16687</v>
      </c>
      <c r="E16" s="108">
        <f>E11</f>
        <v>16687</v>
      </c>
    </row>
    <row r="17" ht="16.5" thickTop="1"/>
    <row r="18" ht="15.75">
      <c r="B18" s="92"/>
    </row>
  </sheetData>
  <printOptions horizontalCentered="1"/>
  <pageMargins left="0" right="0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2009-06-23T12:36:21Z</cp:lastPrinted>
  <dcterms:created xsi:type="dcterms:W3CDTF">2008-07-23T10:22:58Z</dcterms:created>
  <dcterms:modified xsi:type="dcterms:W3CDTF">2009-06-23T12:36:32Z</dcterms:modified>
  <cp:category/>
  <cp:version/>
  <cp:contentType/>
  <cp:contentStatus/>
</cp:coreProperties>
</file>