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1"/>
  </bookViews>
  <sheets>
    <sheet name="zał 1" sheetId="1" r:id="rId1"/>
    <sheet name="zał 2" sheetId="2" r:id="rId2"/>
  </sheets>
  <definedNames>
    <definedName name="_xlnm.Print_Titles" localSheetId="0">'zał 1'!$7:$9</definedName>
  </definedNames>
  <calcPr fullCalcOnLoad="1"/>
</workbook>
</file>

<file path=xl/sharedStrings.xml><?xml version="1.0" encoding="utf-8"?>
<sst xmlns="http://schemas.openxmlformats.org/spreadsheetml/2006/main" count="88" uniqueCount="59">
  <si>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</si>
  <si>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</si>
  <si>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</si>
  <si>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</si>
  <si>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</si>
  <si>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</si>
  <si>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</si>
  <si>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</si>
  <si>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</si>
  <si>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</si>
  <si>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</si>
  <si>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</si>
  <si>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</si>
  <si>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</si>
  <si>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</si>
  <si>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</si>
  <si>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>Zakup materiałów i wyposażenia</t>
  </si>
  <si>
    <t>Składki na ubezpieczenia społeczne</t>
  </si>
  <si>
    <t>Wynagrodzenia bezosobowe</t>
  </si>
  <si>
    <t>Dotacje celowe otrzymane z budżetu państwa na zadania bieżące z zakresu administracji rządowej oraz inne zadania zlecone ustawami realizowane przez powiat</t>
  </si>
  <si>
    <t xml:space="preserve">Zmniejszenia </t>
  </si>
  <si>
    <t>Dotacje celowe przekazane z budżetu państwa na realizację własnych zadań bieżących gmin</t>
  </si>
  <si>
    <t>OŚWIATA I WYCHOWANIE</t>
  </si>
  <si>
    <t>E</t>
  </si>
  <si>
    <t>Szkoły podstawowe</t>
  </si>
  <si>
    <t>80195</t>
  </si>
  <si>
    <t>Zakup akcesoriów komputerowych, w tym programów i licencji</t>
  </si>
  <si>
    <t>ZMIANY  PLANU DOCHODÓW  I  WYDATKÓW   NA  ZADANIA  WŁASNE   GMINY   W  2008  ROKU</t>
  </si>
  <si>
    <t>Załącznik nr 2 do Zarządzenia</t>
  </si>
  <si>
    <t>Zakup usług remontowych</t>
  </si>
  <si>
    <t>Składki na FP</t>
  </si>
  <si>
    <t>4210</t>
  </si>
  <si>
    <t>RO "Śródmieście"</t>
  </si>
  <si>
    <t>Szkolenia pracowników niebędących członkami korpusu służby cywilnej</t>
  </si>
  <si>
    <t>ZMIANY  PLANU  DOCHODÓW I  WYDATKÓW NA  ZADANIA  ZLECONE POWIATOWI  Z ZAKRESU ADMINISTRACJI RZĄDOWEJ                                                                             W  2008  ROKU</t>
  </si>
  <si>
    <t>RO "Tysiąclecie"</t>
  </si>
  <si>
    <t>z dnia      maja 2008 r.</t>
  </si>
  <si>
    <t>Nr       /          / 08</t>
  </si>
  <si>
    <t>Umieć czytać historię. Polsko - Niemieckie Spotkania Archiwalne - Koszalin 2008"</t>
  </si>
  <si>
    <t>RÓŻNE ROZLICZENIA</t>
  </si>
  <si>
    <t>75818</t>
  </si>
  <si>
    <t>Rezerwy ogólne i celowe</t>
  </si>
  <si>
    <r>
      <t>Rezerwa celowa (</t>
    </r>
    <r>
      <rPr>
        <i/>
        <sz val="10"/>
        <rFont val="Times New Roman"/>
        <family val="1"/>
      </rPr>
      <t>na realizację zadań dofinansowywanych ze środków zewnętrznych)</t>
    </r>
    <r>
      <rPr>
        <sz val="11"/>
        <rFont val="Times New Roman"/>
        <family val="1"/>
      </rPr>
      <t xml:space="preserve"> </t>
    </r>
  </si>
  <si>
    <t>Zakup usług obejmujących tłumaczenia</t>
  </si>
  <si>
    <t>RWZ</t>
  </si>
  <si>
    <t>DZIAŁALNOŚĆ USŁUGOWA</t>
  </si>
  <si>
    <t>A</t>
  </si>
  <si>
    <t>Nadzór budowlany</t>
  </si>
  <si>
    <t>Wynagrodzenia osobowe pracowników</t>
  </si>
  <si>
    <t xml:space="preserve">                Załącznik nr 2 do Zarządzenia</t>
  </si>
  <si>
    <t xml:space="preserve">                Prezydenta Miasta Koszalina</t>
  </si>
  <si>
    <t>921</t>
  </si>
  <si>
    <t>92105</t>
  </si>
  <si>
    <t>KULTURA I OCHRONA DZIEDZICTWA NARODOWEGO</t>
  </si>
  <si>
    <t>Pozostałe zadania w zakresie kultury</t>
  </si>
  <si>
    <t>Nr 218 / 870 / 08</t>
  </si>
  <si>
    <t>z dnia 13 maja 2008 r.</t>
  </si>
  <si>
    <t xml:space="preserve">                Nr 218 / 870 / 08</t>
  </si>
  <si>
    <t xml:space="preserve">                z dnia 13 maja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</si>
</sst>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9" fontId="16" fillId="0" borderId="0" xfId="17" applyFont="1" applyFill="1" applyBorder="1" applyAlignment="1" applyProtection="1">
      <alignment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15" fillId="0" borderId="24" xfId="0" applyNumberFormat="1" applyFont="1" applyBorder="1" applyAlignment="1">
      <alignment horizontal="centerContinuous" vertical="center"/>
    </xf>
    <xf numFmtId="0" fontId="14" fillId="0" borderId="21" xfId="0" applyNumberFormat="1" applyFont="1" applyFill="1" applyBorder="1" applyAlignment="1" applyProtection="1">
      <alignment vertical="center" wrapText="1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0" fontId="8" fillId="0" borderId="33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20" xfId="0" applyNumberFormat="1" applyFont="1" applyFill="1" applyBorder="1" applyAlignment="1" applyProtection="1">
      <alignment vertical="center" wrapText="1"/>
      <protection locked="0"/>
    </xf>
    <xf numFmtId="3" fontId="8" fillId="0" borderId="34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0" fontId="17" fillId="0" borderId="38" xfId="0" applyFont="1" applyBorder="1" applyAlignment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Border="1" applyAlignment="1">
      <alignment horizontal="right" vertical="center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3" fontId="14" fillId="0" borderId="44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Fill="1" applyBorder="1" applyAlignment="1" applyProtection="1">
      <alignment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Border="1" applyAlignment="1">
      <alignment vertical="center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3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3" fontId="15" fillId="0" borderId="44" xfId="0" applyNumberFormat="1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center"/>
    </xf>
    <xf numFmtId="49" fontId="1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3" fontId="8" fillId="0" borderId="24" xfId="0" applyNumberFormat="1" applyFont="1" applyBorder="1" applyAlignment="1">
      <alignment vertical="center"/>
    </xf>
    <xf numFmtId="0" fontId="14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8" fillId="0" borderId="12" xfId="0" applyNumberFormat="1" applyFont="1" applyBorder="1" applyAlignment="1">
      <alignment vertical="center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44" xfId="0" applyNumberFormat="1" applyFont="1" applyBorder="1" applyAlignment="1">
      <alignment horizontal="right" vertical="center"/>
    </xf>
    <xf numFmtId="0" fontId="8" fillId="0" borderId="51" xfId="0" applyFont="1" applyBorder="1" applyAlignment="1">
      <alignment horizontal="centerContinuous" vertical="center" wrapText="1"/>
    </xf>
    <xf numFmtId="0" fontId="8" fillId="0" borderId="52" xfId="0" applyFont="1" applyBorder="1" applyAlignment="1">
      <alignment horizontal="centerContinuous" vertical="center" wrapText="1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>
      <alignment horizontal="centerContinuous" vertical="center"/>
    </xf>
    <xf numFmtId="164" fontId="19" fillId="0" borderId="2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18" applyNumberFormat="1" applyFont="1" applyFill="1" applyBorder="1" applyAlignment="1" applyProtection="1">
      <alignment vertical="center" wrapText="1"/>
      <protection locked="0"/>
    </xf>
    <xf numFmtId="0" fontId="5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49" fontId="19" fillId="0" borderId="1" xfId="0" applyNumberFormat="1" applyFont="1" applyFill="1" applyBorder="1" applyAlignment="1" applyProtection="1">
      <alignment horizontal="centerContinuous" vertical="center"/>
      <protection locked="0"/>
    </xf>
    <xf numFmtId="0" fontId="19" fillId="0" borderId="2" xfId="0" applyNumberFormat="1" applyFont="1" applyFill="1" applyBorder="1" applyAlignment="1" applyProtection="1">
      <alignment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NumberFormat="1" applyFont="1" applyFill="1" applyBorder="1" applyAlignment="1" applyProtection="1">
      <alignment vertical="center" wrapText="1"/>
      <protection locked="0"/>
    </xf>
    <xf numFmtId="0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47" xfId="0" applyNumberFormat="1" applyFont="1" applyFill="1" applyBorder="1" applyAlignment="1" applyProtection="1">
      <alignment horizontal="center" vertical="center"/>
      <protection locked="0"/>
    </xf>
    <xf numFmtId="3" fontId="21" fillId="0" borderId="22" xfId="0" applyNumberFormat="1" applyFont="1" applyFill="1" applyBorder="1" applyAlignment="1" applyProtection="1">
      <alignment horizontal="right" vertical="center"/>
      <protection locked="0"/>
    </xf>
    <xf numFmtId="3" fontId="21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54" xfId="0" applyNumberFormat="1" applyFont="1" applyFill="1" applyBorder="1" applyAlignment="1" applyProtection="1">
      <alignment horizontal="center" vertical="center"/>
      <protection locked="0"/>
    </xf>
    <xf numFmtId="3" fontId="5" fillId="0" borderId="5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F5" sqref="F5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7.00390625" style="95" customWidth="1"/>
    <col min="4" max="4" width="13.375" style="1" hidden="1" customWidth="1"/>
    <col min="5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3.5" customHeight="1">
      <c r="F1" s="9" t="s">
        <v>12</v>
      </c>
    </row>
    <row r="2" spans="1:6" ht="13.5" customHeight="1">
      <c r="A2" s="2"/>
      <c r="B2" s="3"/>
      <c r="C2" s="96"/>
      <c r="D2" s="4"/>
      <c r="E2" s="4"/>
      <c r="F2" s="21" t="s">
        <v>55</v>
      </c>
    </row>
    <row r="3" spans="1:6" ht="13.5" customHeight="1">
      <c r="A3" s="2"/>
      <c r="B3" s="3"/>
      <c r="C3" s="96"/>
      <c r="D3" s="4"/>
      <c r="E3" s="4"/>
      <c r="F3" s="21" t="s">
        <v>13</v>
      </c>
    </row>
    <row r="4" spans="1:6" ht="12" customHeight="1">
      <c r="A4" s="2"/>
      <c r="B4" s="3"/>
      <c r="C4" s="96"/>
      <c r="D4" s="4"/>
      <c r="E4" s="4"/>
      <c r="F4" s="21" t="s">
        <v>56</v>
      </c>
    </row>
    <row r="5" spans="1:7" s="10" customFormat="1" ht="42" customHeight="1">
      <c r="A5" s="5" t="s">
        <v>27</v>
      </c>
      <c r="B5" s="6"/>
      <c r="C5" s="7"/>
      <c r="D5" s="7"/>
      <c r="E5" s="7"/>
      <c r="F5" s="30"/>
      <c r="G5" s="30"/>
    </row>
    <row r="6" spans="1:7" s="10" customFormat="1" ht="11.25" customHeight="1" thickBot="1">
      <c r="A6" s="5"/>
      <c r="B6" s="6"/>
      <c r="C6" s="97"/>
      <c r="D6" s="7"/>
      <c r="E6" s="7"/>
      <c r="G6" s="32" t="s">
        <v>10</v>
      </c>
    </row>
    <row r="7" spans="1:7" s="11" customFormat="1" ht="20.25" customHeight="1">
      <c r="A7" s="22" t="s">
        <v>0</v>
      </c>
      <c r="B7" s="28" t="s">
        <v>1</v>
      </c>
      <c r="C7" s="17" t="s">
        <v>2</v>
      </c>
      <c r="D7" s="72" t="s">
        <v>14</v>
      </c>
      <c r="E7" s="79" t="s">
        <v>14</v>
      </c>
      <c r="F7" s="37" t="s">
        <v>3</v>
      </c>
      <c r="G7" s="31"/>
    </row>
    <row r="8" spans="1:7" s="11" customFormat="1" ht="14.25" customHeight="1">
      <c r="A8" s="23" t="s">
        <v>4</v>
      </c>
      <c r="B8" s="13"/>
      <c r="C8" s="14" t="s">
        <v>5</v>
      </c>
      <c r="D8" s="66" t="s">
        <v>6</v>
      </c>
      <c r="E8" s="66" t="s">
        <v>6</v>
      </c>
      <c r="F8" s="42" t="s">
        <v>9</v>
      </c>
      <c r="G8" s="47" t="s">
        <v>6</v>
      </c>
    </row>
    <row r="9" spans="1:7" s="20" customFormat="1" ht="10.5" customHeight="1" thickBot="1">
      <c r="A9" s="26">
        <v>1</v>
      </c>
      <c r="B9" s="27">
        <v>2</v>
      </c>
      <c r="C9" s="27">
        <v>3</v>
      </c>
      <c r="D9" s="45">
        <v>4</v>
      </c>
      <c r="E9" s="80">
        <v>4</v>
      </c>
      <c r="F9" s="49">
        <v>5</v>
      </c>
      <c r="G9" s="44">
        <v>6</v>
      </c>
    </row>
    <row r="10" spans="1:7" s="29" customFormat="1" ht="16.5" customHeight="1" thickBot="1" thickTop="1">
      <c r="A10" s="60">
        <v>758</v>
      </c>
      <c r="B10" s="145" t="s">
        <v>39</v>
      </c>
      <c r="C10" s="147"/>
      <c r="D10" s="148"/>
      <c r="E10" s="115"/>
      <c r="F10" s="55">
        <f>F11</f>
        <v>104600</v>
      </c>
      <c r="G10" s="58"/>
    </row>
    <row r="11" spans="1:7" s="29" customFormat="1" ht="16.5" customHeight="1" thickTop="1">
      <c r="A11" s="121" t="s">
        <v>40</v>
      </c>
      <c r="B11" s="122" t="s">
        <v>41</v>
      </c>
      <c r="C11" s="149"/>
      <c r="D11" s="150"/>
      <c r="E11" s="116"/>
      <c r="F11" s="54">
        <f>F12</f>
        <v>104600</v>
      </c>
      <c r="G11" s="59"/>
    </row>
    <row r="12" spans="1:7" s="29" customFormat="1" ht="28.5" thickBot="1">
      <c r="A12" s="51">
        <v>4810</v>
      </c>
      <c r="B12" s="146" t="s">
        <v>42</v>
      </c>
      <c r="C12" s="114"/>
      <c r="D12" s="63"/>
      <c r="E12" s="118"/>
      <c r="F12" s="56">
        <v>104600</v>
      </c>
      <c r="G12" s="52"/>
    </row>
    <row r="13" spans="1:7" s="29" customFormat="1" ht="16.5" customHeight="1" thickBot="1" thickTop="1">
      <c r="A13" s="60">
        <v>801</v>
      </c>
      <c r="B13" s="70" t="s">
        <v>22</v>
      </c>
      <c r="C13" s="110" t="s">
        <v>23</v>
      </c>
      <c r="D13" s="64"/>
      <c r="E13" s="102">
        <f>E14</f>
        <v>243460</v>
      </c>
      <c r="F13" s="55">
        <f>F19</f>
        <v>41534</v>
      </c>
      <c r="G13" s="58">
        <f>G14+G19</f>
        <v>284994</v>
      </c>
    </row>
    <row r="14" spans="1:7" s="29" customFormat="1" ht="15" customHeight="1" thickTop="1">
      <c r="A14" s="61">
        <v>80101</v>
      </c>
      <c r="B14" s="74" t="s">
        <v>24</v>
      </c>
      <c r="C14" s="111"/>
      <c r="D14" s="65"/>
      <c r="E14" s="103">
        <f>SUM(E15)</f>
        <v>243460</v>
      </c>
      <c r="F14" s="54"/>
      <c r="G14" s="59">
        <f>SUM(G15:G18)</f>
        <v>243460</v>
      </c>
    </row>
    <row r="15" spans="1:7" s="29" customFormat="1" ht="29.25" customHeight="1">
      <c r="A15" s="51">
        <v>2030</v>
      </c>
      <c r="B15" s="62" t="s">
        <v>21</v>
      </c>
      <c r="C15" s="112"/>
      <c r="D15" s="130"/>
      <c r="E15" s="104">
        <v>243460</v>
      </c>
      <c r="F15" s="56"/>
      <c r="G15" s="52"/>
    </row>
    <row r="16" spans="1:7" s="29" customFormat="1" ht="15" customHeight="1">
      <c r="A16" s="51">
        <v>4010</v>
      </c>
      <c r="B16" s="92" t="s">
        <v>48</v>
      </c>
      <c r="C16" s="112"/>
      <c r="D16" s="130"/>
      <c r="E16" s="104"/>
      <c r="F16" s="56"/>
      <c r="G16" s="52">
        <v>209068</v>
      </c>
    </row>
    <row r="17" spans="1:7" s="29" customFormat="1" ht="15">
      <c r="A17" s="51">
        <v>4110</v>
      </c>
      <c r="B17" s="135" t="s">
        <v>17</v>
      </c>
      <c r="C17" s="112"/>
      <c r="D17" s="130"/>
      <c r="E17" s="117"/>
      <c r="F17" s="56"/>
      <c r="G17" s="52">
        <v>29270</v>
      </c>
    </row>
    <row r="18" spans="1:7" s="29" customFormat="1" ht="15.75" customHeight="1">
      <c r="A18" s="51">
        <v>4120</v>
      </c>
      <c r="B18" s="135" t="s">
        <v>30</v>
      </c>
      <c r="C18" s="112"/>
      <c r="D18" s="130"/>
      <c r="E18" s="117"/>
      <c r="F18" s="56"/>
      <c r="G18" s="52">
        <v>5122</v>
      </c>
    </row>
    <row r="19" spans="1:7" s="29" customFormat="1" ht="15" customHeight="1">
      <c r="A19" s="132" t="s">
        <v>25</v>
      </c>
      <c r="B19" s="127" t="s">
        <v>7</v>
      </c>
      <c r="C19" s="126"/>
      <c r="D19" s="131"/>
      <c r="E19" s="134"/>
      <c r="F19" s="57">
        <f>SUM(F20:F24)+SUM(F27:F29)</f>
        <v>41534</v>
      </c>
      <c r="G19" s="50">
        <f>SUM(G20:G24)+SUM(G27:G29)</f>
        <v>41534</v>
      </c>
    </row>
    <row r="20" spans="1:7" s="29" customFormat="1" ht="15">
      <c r="A20" s="51">
        <v>4110</v>
      </c>
      <c r="B20" s="135" t="s">
        <v>17</v>
      </c>
      <c r="C20" s="125"/>
      <c r="D20" s="128"/>
      <c r="E20" s="129"/>
      <c r="F20" s="56"/>
      <c r="G20" s="52">
        <v>400</v>
      </c>
    </row>
    <row r="21" spans="1:7" s="29" customFormat="1" ht="15">
      <c r="A21" s="51">
        <v>4120</v>
      </c>
      <c r="B21" s="135" t="s">
        <v>30</v>
      </c>
      <c r="C21" s="125"/>
      <c r="D21" s="128"/>
      <c r="E21" s="129"/>
      <c r="F21" s="56"/>
      <c r="G21" s="52">
        <v>64</v>
      </c>
    </row>
    <row r="22" spans="1:7" s="29" customFormat="1" ht="15">
      <c r="A22" s="51">
        <v>4170</v>
      </c>
      <c r="B22" s="71" t="s">
        <v>18</v>
      </c>
      <c r="C22" s="125"/>
      <c r="D22" s="128"/>
      <c r="E22" s="129"/>
      <c r="F22" s="56"/>
      <c r="G22" s="52">
        <v>3870</v>
      </c>
    </row>
    <row r="23" spans="1:7" s="29" customFormat="1" ht="15">
      <c r="A23" s="123" t="s">
        <v>31</v>
      </c>
      <c r="B23" s="46" t="s">
        <v>16</v>
      </c>
      <c r="C23" s="125"/>
      <c r="D23" s="128"/>
      <c r="E23" s="129"/>
      <c r="F23" s="56"/>
      <c r="G23" s="52">
        <v>6000</v>
      </c>
    </row>
    <row r="24" spans="1:7" s="29" customFormat="1" ht="15.75" customHeight="1">
      <c r="A24" s="51">
        <v>4270</v>
      </c>
      <c r="B24" s="71" t="s">
        <v>29</v>
      </c>
      <c r="C24" s="125"/>
      <c r="D24" s="128"/>
      <c r="E24" s="129"/>
      <c r="F24" s="56">
        <f>SUM(F25:F26)</f>
        <v>7000</v>
      </c>
      <c r="G24" s="52">
        <f>SUM(G25:G26)</f>
        <v>7000</v>
      </c>
    </row>
    <row r="25" spans="1:7" s="163" customFormat="1" ht="13.5" customHeight="1">
      <c r="A25" s="156"/>
      <c r="B25" s="157" t="s">
        <v>32</v>
      </c>
      <c r="C25" s="158"/>
      <c r="D25" s="159"/>
      <c r="E25" s="160"/>
      <c r="F25" s="161"/>
      <c r="G25" s="162">
        <v>7000</v>
      </c>
    </row>
    <row r="26" spans="1:7" s="163" customFormat="1" ht="12">
      <c r="A26" s="156"/>
      <c r="B26" s="157" t="s">
        <v>35</v>
      </c>
      <c r="C26" s="158"/>
      <c r="D26" s="159"/>
      <c r="E26" s="160"/>
      <c r="F26" s="161">
        <v>7000</v>
      </c>
      <c r="G26" s="162"/>
    </row>
    <row r="27" spans="1:7" s="29" customFormat="1" ht="13.5" customHeight="1">
      <c r="A27" s="51">
        <v>4300</v>
      </c>
      <c r="B27" s="71" t="s">
        <v>11</v>
      </c>
      <c r="C27" s="125"/>
      <c r="D27" s="128"/>
      <c r="E27" s="129"/>
      <c r="F27" s="56">
        <f>27755+6779</f>
        <v>34534</v>
      </c>
      <c r="G27" s="52">
        <v>13200</v>
      </c>
    </row>
    <row r="28" spans="1:7" s="29" customFormat="1" ht="30">
      <c r="A28" s="51">
        <v>4700</v>
      </c>
      <c r="B28" s="71" t="s">
        <v>33</v>
      </c>
      <c r="C28" s="125"/>
      <c r="D28" s="128"/>
      <c r="E28" s="129"/>
      <c r="F28" s="56"/>
      <c r="G28" s="52">
        <v>9000</v>
      </c>
    </row>
    <row r="29" spans="1:7" s="29" customFormat="1" ht="13.5" customHeight="1" thickBot="1">
      <c r="A29" s="51">
        <v>4750</v>
      </c>
      <c r="B29" s="53" t="s">
        <v>26</v>
      </c>
      <c r="C29" s="125"/>
      <c r="D29" s="128"/>
      <c r="E29" s="129"/>
      <c r="F29" s="56"/>
      <c r="G29" s="52">
        <v>2000</v>
      </c>
    </row>
    <row r="30" spans="1:7" s="29" customFormat="1" ht="30" thickBot="1" thickTop="1">
      <c r="A30" s="48" t="s">
        <v>51</v>
      </c>
      <c r="B30" s="33" t="s">
        <v>53</v>
      </c>
      <c r="C30" s="109"/>
      <c r="D30" s="166"/>
      <c r="E30" s="115"/>
      <c r="F30" s="167"/>
      <c r="G30" s="58">
        <f>G31</f>
        <v>104600</v>
      </c>
    </row>
    <row r="31" spans="1:7" s="29" customFormat="1" ht="13.5" customHeight="1" thickTop="1">
      <c r="A31" s="82" t="s">
        <v>52</v>
      </c>
      <c r="B31" s="83" t="s">
        <v>54</v>
      </c>
      <c r="C31" s="124" t="s">
        <v>44</v>
      </c>
      <c r="D31" s="168"/>
      <c r="E31" s="116"/>
      <c r="F31" s="169"/>
      <c r="G31" s="59">
        <f>G32</f>
        <v>104600</v>
      </c>
    </row>
    <row r="32" spans="1:7" s="29" customFormat="1" ht="27">
      <c r="A32" s="154"/>
      <c r="B32" s="155" t="s">
        <v>38</v>
      </c>
      <c r="C32" s="144"/>
      <c r="D32" s="164"/>
      <c r="E32" s="129"/>
      <c r="F32" s="165"/>
      <c r="G32" s="137">
        <f>SUM(G33:G42)</f>
        <v>104600</v>
      </c>
    </row>
    <row r="33" spans="1:7" s="29" customFormat="1" ht="13.5" customHeight="1">
      <c r="A33" s="51">
        <v>4110</v>
      </c>
      <c r="B33" s="135" t="s">
        <v>17</v>
      </c>
      <c r="C33" s="125"/>
      <c r="D33" s="164"/>
      <c r="E33" s="129"/>
      <c r="F33" s="165"/>
      <c r="G33" s="52">
        <v>350</v>
      </c>
    </row>
    <row r="34" spans="1:7" s="29" customFormat="1" ht="13.5" customHeight="1">
      <c r="A34" s="51">
        <v>4120</v>
      </c>
      <c r="B34" s="135" t="s">
        <v>30</v>
      </c>
      <c r="C34" s="125"/>
      <c r="D34" s="164"/>
      <c r="E34" s="129"/>
      <c r="F34" s="165"/>
      <c r="G34" s="52">
        <v>100</v>
      </c>
    </row>
    <row r="35" spans="1:7" s="29" customFormat="1" ht="13.5" customHeight="1">
      <c r="A35" s="51">
        <v>4178</v>
      </c>
      <c r="B35" s="92" t="s">
        <v>18</v>
      </c>
      <c r="C35" s="125"/>
      <c r="D35" s="164"/>
      <c r="E35" s="129"/>
      <c r="F35" s="165"/>
      <c r="G35" s="52">
        <v>17500</v>
      </c>
    </row>
    <row r="36" spans="1:7" s="29" customFormat="1" ht="13.5" customHeight="1">
      <c r="A36" s="51">
        <v>4179</v>
      </c>
      <c r="B36" s="92" t="s">
        <v>18</v>
      </c>
      <c r="C36" s="125"/>
      <c r="D36" s="164"/>
      <c r="E36" s="129"/>
      <c r="F36" s="165"/>
      <c r="G36" s="52">
        <v>5750</v>
      </c>
    </row>
    <row r="37" spans="1:7" s="29" customFormat="1" ht="13.5" customHeight="1">
      <c r="A37" s="51">
        <v>4218</v>
      </c>
      <c r="B37" s="46" t="s">
        <v>16</v>
      </c>
      <c r="C37" s="125"/>
      <c r="D37" s="164"/>
      <c r="E37" s="129"/>
      <c r="F37" s="165"/>
      <c r="G37" s="52">
        <v>16500</v>
      </c>
    </row>
    <row r="38" spans="1:7" s="29" customFormat="1" ht="13.5" customHeight="1">
      <c r="A38" s="51">
        <v>4219</v>
      </c>
      <c r="B38" s="46" t="s">
        <v>16</v>
      </c>
      <c r="C38" s="125"/>
      <c r="D38" s="164"/>
      <c r="E38" s="129"/>
      <c r="F38" s="165"/>
      <c r="G38" s="52">
        <v>5600</v>
      </c>
    </row>
    <row r="39" spans="1:7" s="29" customFormat="1" ht="13.5" customHeight="1">
      <c r="A39" s="51">
        <v>4308</v>
      </c>
      <c r="B39" s="46" t="s">
        <v>11</v>
      </c>
      <c r="C39" s="125"/>
      <c r="D39" s="164"/>
      <c r="E39" s="129"/>
      <c r="F39" s="165"/>
      <c r="G39" s="52">
        <v>40250</v>
      </c>
    </row>
    <row r="40" spans="1:7" s="29" customFormat="1" ht="13.5" customHeight="1">
      <c r="A40" s="51">
        <v>4309</v>
      </c>
      <c r="B40" s="46" t="s">
        <v>11</v>
      </c>
      <c r="C40" s="125"/>
      <c r="D40" s="164"/>
      <c r="E40" s="129"/>
      <c r="F40" s="165"/>
      <c r="G40" s="52">
        <v>13450</v>
      </c>
    </row>
    <row r="41" spans="1:7" s="29" customFormat="1" ht="13.5" customHeight="1">
      <c r="A41" s="51">
        <v>4388</v>
      </c>
      <c r="B41" s="135" t="s">
        <v>43</v>
      </c>
      <c r="C41" s="125"/>
      <c r="D41" s="164"/>
      <c r="E41" s="129"/>
      <c r="F41" s="165"/>
      <c r="G41" s="52">
        <v>3800</v>
      </c>
    </row>
    <row r="42" spans="1:7" s="29" customFormat="1" ht="13.5" customHeight="1" thickBot="1">
      <c r="A42" s="51">
        <v>4389</v>
      </c>
      <c r="B42" s="135" t="s">
        <v>43</v>
      </c>
      <c r="C42" s="125"/>
      <c r="D42" s="164"/>
      <c r="E42" s="129"/>
      <c r="F42" s="165"/>
      <c r="G42" s="52">
        <v>1300</v>
      </c>
    </row>
    <row r="43" spans="1:7" s="29" customFormat="1" ht="17.25" thickBot="1" thickTop="1">
      <c r="A43" s="34"/>
      <c r="B43" s="35" t="s">
        <v>8</v>
      </c>
      <c r="C43" s="120"/>
      <c r="D43" s="113" t="e">
        <f>#REF!+#REF!+#REF!+#REF!</f>
        <v>#REF!</v>
      </c>
      <c r="E43" s="105">
        <f>E13</f>
        <v>243460</v>
      </c>
      <c r="F43" s="136">
        <f>F13+F10</f>
        <v>146134</v>
      </c>
      <c r="G43" s="133">
        <f>G13+G30</f>
        <v>389594</v>
      </c>
    </row>
    <row r="44" spans="1:7" s="29" customFormat="1" ht="17.25" thickBot="1" thickTop="1">
      <c r="A44" s="39"/>
      <c r="B44" s="40" t="s">
        <v>15</v>
      </c>
      <c r="C44" s="99"/>
      <c r="D44" s="94"/>
      <c r="E44" s="40"/>
      <c r="F44" s="119">
        <f>G43-F43</f>
        <v>243460</v>
      </c>
      <c r="G44" s="69"/>
    </row>
    <row r="45" spans="1:7" s="29" customFormat="1" ht="15" thickTop="1">
      <c r="A45" s="15"/>
      <c r="B45" s="15"/>
      <c r="C45" s="100"/>
      <c r="D45" s="15"/>
      <c r="E45" s="15"/>
      <c r="F45" s="15"/>
      <c r="G45" s="15"/>
    </row>
    <row r="46" spans="1:7" s="29" customFormat="1" ht="21" customHeight="1">
      <c r="A46" s="15"/>
      <c r="B46" s="15"/>
      <c r="C46" s="100"/>
      <c r="D46" s="15"/>
      <c r="E46" s="15"/>
      <c r="F46" s="15"/>
      <c r="G46" s="15"/>
    </row>
    <row r="47" spans="1:7" s="29" customFormat="1" ht="14.25">
      <c r="A47" s="15"/>
      <c r="B47" s="15"/>
      <c r="C47" s="100"/>
      <c r="D47" s="15"/>
      <c r="E47" s="15"/>
      <c r="F47" s="15"/>
      <c r="G47" s="15"/>
    </row>
    <row r="48" spans="1:7" s="29" customFormat="1" ht="14.25">
      <c r="A48" s="15"/>
      <c r="B48" s="15"/>
      <c r="C48" s="100"/>
      <c r="D48" s="15"/>
      <c r="E48" s="15"/>
      <c r="F48" s="15"/>
      <c r="G48" s="15"/>
    </row>
    <row r="49" spans="1:7" s="29" customFormat="1" ht="14.25">
      <c r="A49" s="15"/>
      <c r="B49" s="15"/>
      <c r="C49" s="100"/>
      <c r="D49" s="15"/>
      <c r="E49" s="15"/>
      <c r="F49" s="15"/>
      <c r="G49" s="15"/>
    </row>
    <row r="50" spans="1:7" s="29" customFormat="1" ht="16.5" customHeight="1">
      <c r="A50" s="15"/>
      <c r="B50" s="15"/>
      <c r="C50" s="100"/>
      <c r="D50" s="15"/>
      <c r="E50" s="15"/>
      <c r="F50" s="15"/>
      <c r="G50" s="15"/>
    </row>
    <row r="51" spans="1:7" s="73" customFormat="1" ht="15">
      <c r="A51" s="15"/>
      <c r="B51" s="15"/>
      <c r="C51" s="100"/>
      <c r="D51" s="15"/>
      <c r="E51" s="15"/>
      <c r="F51" s="15"/>
      <c r="G51" s="15"/>
    </row>
    <row r="52" spans="1:7" s="73" customFormat="1" ht="15.75">
      <c r="A52" s="1"/>
      <c r="B52" s="1"/>
      <c r="C52" s="95"/>
      <c r="D52" s="1"/>
      <c r="E52" s="1"/>
      <c r="F52" s="1"/>
      <c r="G52" s="1"/>
    </row>
    <row r="53" spans="1:7" s="73" customFormat="1" ht="15.75">
      <c r="A53" s="1"/>
      <c r="B53" s="1"/>
      <c r="C53" s="95"/>
      <c r="D53" s="1"/>
      <c r="E53" s="1"/>
      <c r="F53" s="1"/>
      <c r="G53" s="1"/>
    </row>
    <row r="54" spans="1:7" s="38" customFormat="1" ht="15.75">
      <c r="A54" s="1"/>
      <c r="B54" s="1"/>
      <c r="C54" s="95"/>
      <c r="D54" s="1"/>
      <c r="E54" s="1"/>
      <c r="F54" s="1"/>
      <c r="G54" s="1"/>
    </row>
    <row r="55" spans="1:7" s="41" customFormat="1" ht="15.75">
      <c r="A55" s="1"/>
      <c r="B55" s="1"/>
      <c r="C55" s="95"/>
      <c r="D55" s="1"/>
      <c r="E55" s="1"/>
      <c r="F55" s="1"/>
      <c r="G55" s="1"/>
    </row>
    <row r="56" spans="1:7" s="15" customFormat="1" ht="15.75">
      <c r="A56" s="1"/>
      <c r="B56" s="1"/>
      <c r="C56" s="95"/>
      <c r="D56" s="1"/>
      <c r="E56" s="1"/>
      <c r="F56" s="1"/>
      <c r="G56" s="1"/>
    </row>
    <row r="57" spans="1:7" s="15" customFormat="1" ht="15.75">
      <c r="A57" s="1"/>
      <c r="B57" s="1"/>
      <c r="C57" s="95"/>
      <c r="D57" s="1"/>
      <c r="E57" s="1"/>
      <c r="F57" s="1"/>
      <c r="G57" s="1"/>
    </row>
    <row r="58" spans="1:7" s="15" customFormat="1" ht="15.75">
      <c r="A58" s="1"/>
      <c r="B58" s="1"/>
      <c r="C58" s="95"/>
      <c r="D58" s="1"/>
      <c r="E58" s="1"/>
      <c r="F58" s="1"/>
      <c r="G58" s="1"/>
    </row>
    <row r="59" spans="1:7" s="15" customFormat="1" ht="15.75">
      <c r="A59" s="1"/>
      <c r="B59" s="1"/>
      <c r="C59" s="95"/>
      <c r="D59" s="1"/>
      <c r="E59" s="1"/>
      <c r="F59" s="1"/>
      <c r="G59" s="1"/>
    </row>
    <row r="60" spans="1:7" s="15" customFormat="1" ht="15.75">
      <c r="A60" s="1"/>
      <c r="B60" s="1"/>
      <c r="C60" s="95"/>
      <c r="D60" s="1"/>
      <c r="E60" s="1"/>
      <c r="F60" s="1"/>
      <c r="G60" s="1"/>
    </row>
    <row r="61" spans="1:7" s="15" customFormat="1" ht="15.75">
      <c r="A61" s="1"/>
      <c r="B61" s="1"/>
      <c r="C61" s="95"/>
      <c r="D61" s="1"/>
      <c r="E61" s="1"/>
      <c r="F61" s="1"/>
      <c r="G61" s="1"/>
    </row>
    <row r="62" spans="1:7" s="15" customFormat="1" ht="15.75">
      <c r="A62" s="1"/>
      <c r="B62" s="1"/>
      <c r="C62" s="95"/>
      <c r="D62" s="1"/>
      <c r="E62" s="1"/>
      <c r="F62" s="1"/>
      <c r="G62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9.25390625" style="1" customWidth="1"/>
    <col min="3" max="3" width="6.875" style="95" customWidth="1"/>
    <col min="4" max="4" width="15.75390625" style="1" customWidth="1"/>
    <col min="5" max="5" width="13.25390625" style="1" hidden="1" customWidth="1"/>
    <col min="6" max="6" width="15.75390625" style="1" customWidth="1"/>
    <col min="7" max="16384" width="10.00390625" style="1" customWidth="1"/>
  </cols>
  <sheetData>
    <row r="1" spans="3:7" s="10" customFormat="1" ht="14.25" customHeight="1">
      <c r="C1" s="101"/>
      <c r="D1" s="9" t="s">
        <v>49</v>
      </c>
      <c r="E1" s="9" t="s">
        <v>28</v>
      </c>
      <c r="G1" s="1"/>
    </row>
    <row r="2" spans="1:7" s="10" customFormat="1" ht="14.25" customHeight="1">
      <c r="A2" s="24"/>
      <c r="B2" s="25"/>
      <c r="C2" s="97"/>
      <c r="D2" s="21" t="s">
        <v>57</v>
      </c>
      <c r="E2" s="21" t="s">
        <v>37</v>
      </c>
      <c r="G2" s="1"/>
    </row>
    <row r="3" spans="1:7" s="10" customFormat="1" ht="14.25" customHeight="1">
      <c r="A3" s="24"/>
      <c r="B3" s="25"/>
      <c r="C3" s="97"/>
      <c r="D3" s="21" t="s">
        <v>50</v>
      </c>
      <c r="E3" s="21" t="s">
        <v>13</v>
      </c>
      <c r="G3" s="1"/>
    </row>
    <row r="4" spans="1:7" s="10" customFormat="1" ht="14.25" customHeight="1">
      <c r="A4" s="24"/>
      <c r="B4" s="25"/>
      <c r="C4" s="97"/>
      <c r="D4" s="21" t="s">
        <v>58</v>
      </c>
      <c r="E4" s="21" t="s">
        <v>36</v>
      </c>
      <c r="G4" s="1"/>
    </row>
    <row r="5" spans="1:7" s="10" customFormat="1" ht="14.25" customHeight="1">
      <c r="A5" s="24"/>
      <c r="B5" s="25"/>
      <c r="C5" s="97"/>
      <c r="D5" s="7"/>
      <c r="E5" s="7"/>
      <c r="F5" s="21"/>
      <c r="G5" s="9"/>
    </row>
    <row r="6" spans="1:7" s="10" customFormat="1" ht="71.25" customHeight="1">
      <c r="A6" s="5" t="s">
        <v>34</v>
      </c>
      <c r="B6" s="6"/>
      <c r="C6" s="7"/>
      <c r="D6" s="7"/>
      <c r="E6" s="7"/>
      <c r="F6" s="8"/>
      <c r="G6" s="9"/>
    </row>
    <row r="7" spans="1:7" s="10" customFormat="1" ht="24" customHeight="1" thickBot="1">
      <c r="A7" s="5"/>
      <c r="B7" s="6"/>
      <c r="C7" s="97"/>
      <c r="D7" s="7"/>
      <c r="E7" s="7"/>
      <c r="F7" s="8" t="s">
        <v>10</v>
      </c>
      <c r="G7" s="9"/>
    </row>
    <row r="8" spans="1:6" s="11" customFormat="1" ht="25.5" customHeight="1">
      <c r="A8" s="16" t="s">
        <v>0</v>
      </c>
      <c r="B8" s="28" t="s">
        <v>1</v>
      </c>
      <c r="C8" s="17" t="s">
        <v>2</v>
      </c>
      <c r="D8" s="79" t="s">
        <v>14</v>
      </c>
      <c r="E8" s="139" t="s">
        <v>3</v>
      </c>
      <c r="F8" s="140" t="s">
        <v>3</v>
      </c>
    </row>
    <row r="9" spans="1:6" s="11" customFormat="1" ht="15.75" customHeight="1">
      <c r="A9" s="12" t="s">
        <v>4</v>
      </c>
      <c r="B9" s="13"/>
      <c r="C9" s="14" t="s">
        <v>5</v>
      </c>
      <c r="D9" s="66" t="s">
        <v>6</v>
      </c>
      <c r="E9" s="88" t="s">
        <v>20</v>
      </c>
      <c r="F9" s="76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141">
        <v>4</v>
      </c>
      <c r="E10" s="89">
        <v>5</v>
      </c>
      <c r="F10" s="142">
        <v>5</v>
      </c>
    </row>
    <row r="11" spans="1:6" s="20" customFormat="1" ht="21.75" customHeight="1" thickBot="1" thickTop="1">
      <c r="A11" s="86">
        <v>710</v>
      </c>
      <c r="B11" s="93" t="s">
        <v>45</v>
      </c>
      <c r="C11" s="106" t="s">
        <v>46</v>
      </c>
      <c r="D11" s="152">
        <f>D12</f>
        <v>11000</v>
      </c>
      <c r="E11" s="90">
        <f>E12</f>
        <v>0</v>
      </c>
      <c r="F11" s="91">
        <f>F12</f>
        <v>11000</v>
      </c>
    </row>
    <row r="12" spans="1:6" s="20" customFormat="1" ht="20.25" customHeight="1" thickTop="1">
      <c r="A12" s="87">
        <v>71015</v>
      </c>
      <c r="B12" s="67" t="s">
        <v>47</v>
      </c>
      <c r="C12" s="107"/>
      <c r="D12" s="153">
        <f>SUM(D13:D14)</f>
        <v>11000</v>
      </c>
      <c r="E12" s="78">
        <f>SUM(E13:E14)</f>
        <v>0</v>
      </c>
      <c r="F12" s="84">
        <f>SUM(F13:F14)</f>
        <v>11000</v>
      </c>
    </row>
    <row r="13" spans="1:6" s="20" customFormat="1" ht="63.75" customHeight="1">
      <c r="A13" s="68">
        <v>2110</v>
      </c>
      <c r="B13" s="62" t="s">
        <v>19</v>
      </c>
      <c r="C13" s="108"/>
      <c r="D13" s="151">
        <v>11000</v>
      </c>
      <c r="E13" s="85"/>
      <c r="F13" s="77"/>
    </row>
    <row r="14" spans="1:6" s="20" customFormat="1" ht="27" customHeight="1" thickBot="1">
      <c r="A14" s="68">
        <v>4010</v>
      </c>
      <c r="B14" s="92" t="s">
        <v>48</v>
      </c>
      <c r="C14" s="108"/>
      <c r="D14" s="151"/>
      <c r="E14" s="85"/>
      <c r="F14" s="77">
        <v>11000</v>
      </c>
    </row>
    <row r="15" spans="1:6" s="36" customFormat="1" ht="18" customHeight="1" thickBot="1" thickTop="1">
      <c r="A15" s="34"/>
      <c r="B15" s="35" t="s">
        <v>8</v>
      </c>
      <c r="C15" s="98"/>
      <c r="D15" s="81">
        <f>D11</f>
        <v>11000</v>
      </c>
      <c r="E15" s="138">
        <f>E11</f>
        <v>0</v>
      </c>
      <c r="F15" s="75">
        <f>F11</f>
        <v>11000</v>
      </c>
    </row>
    <row r="16" spans="1:6" ht="18.75" customHeight="1" hidden="1" thickBot="1" thickTop="1">
      <c r="A16" s="39"/>
      <c r="B16" s="40" t="s">
        <v>15</v>
      </c>
      <c r="C16" s="99"/>
      <c r="D16" s="94"/>
      <c r="E16" s="143">
        <f>F15-E15</f>
        <v>11000</v>
      </c>
      <c r="F16" s="69"/>
    </row>
    <row r="17" ht="16.5" thickTop="1"/>
    <row r="18" ht="15.75">
      <c r="B18" s="43"/>
    </row>
  </sheetData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Mioduszewska</cp:lastModifiedBy>
  <cp:lastPrinted>2008-05-09T11:06:02Z</cp:lastPrinted>
  <dcterms:created xsi:type="dcterms:W3CDTF">2000-03-17T13:30:26Z</dcterms:created>
  <dcterms:modified xsi:type="dcterms:W3CDTF">2008-05-14T11:19:19Z</dcterms:modified>
  <cp:category/>
  <cp:version/>
  <cp:contentType/>
  <cp:contentStatus/>
</cp:coreProperties>
</file>