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tabRatio="601" activeTab="3"/>
  </bookViews>
  <sheets>
    <sheet name="zał 1" sheetId="1" r:id="rId1"/>
    <sheet name="zał 2" sheetId="2" r:id="rId2"/>
    <sheet name="Zal 3" sheetId="3" r:id="rId3"/>
    <sheet name="zał 4" sheetId="4" r:id="rId4"/>
  </sheets>
  <definedNames>
    <definedName name="_xlnm.Print_Titles" localSheetId="0">'zał 1'!$7:$9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<sst xmlns="http://schemas.openxmlformats.org/spreadsheetml/2006/main" count="141" uniqueCount="72">
  <si>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</si>
  <si>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</si>
  <si>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</si>
  <si>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</si>
  <si>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</si>
  <si>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</si>
  <si>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</si>
  <si>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</si>
  <si>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</si>
  <si>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</si>
  <si>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</si>
  <si>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</si>
  <si>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</si>
  <si>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</si>
  <si>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DOCHODY</t>
  </si>
  <si>
    <t>per saldo</t>
  </si>
  <si>
    <t>KS</t>
  </si>
  <si>
    <t>750</t>
  </si>
  <si>
    <t>ADMINISTRACJA PUBLICZNA</t>
  </si>
  <si>
    <t>OA</t>
  </si>
  <si>
    <t>Zakup materiałów i wyposażenia</t>
  </si>
  <si>
    <t>POMOC SPOŁECZNA</t>
  </si>
  <si>
    <t>Dodatkowe wynagrodzenie roczne</t>
  </si>
  <si>
    <t>Dotacje celowe przekazane z budżetu państwa na realizację własnych zadań bieżących gmin</t>
  </si>
  <si>
    <t>OŚWIATA I WYCHOWANIE</t>
  </si>
  <si>
    <t>E</t>
  </si>
  <si>
    <t>75023</t>
  </si>
  <si>
    <t>Urzędy gmin</t>
  </si>
  <si>
    <t>4300</t>
  </si>
  <si>
    <t>80195</t>
  </si>
  <si>
    <t>Opłaty z tytułu zakupu usług telekomunikacyjnych telefonii komórkowej</t>
  </si>
  <si>
    <t>ZMIANY  PLANU DOCHODÓW  I  WYDATKÓW   NA  ZADANIA  WŁASNE   GMINY   W  2008  ROKU</t>
  </si>
  <si>
    <t>Załącznik nr 3 do Zarządzenia</t>
  </si>
  <si>
    <t>Załącznik nr 2 do Zarządzenia</t>
  </si>
  <si>
    <t>Placówki opiekuńczo - wychowawcze</t>
  </si>
  <si>
    <t>Pozostałe odsetki</t>
  </si>
  <si>
    <t>GOSPODARKA MIESZKANIOWA</t>
  </si>
  <si>
    <t>Gospodarka gruntami i nieruchomościami</t>
  </si>
  <si>
    <t>N</t>
  </si>
  <si>
    <t>Różne opłaty i składki</t>
  </si>
  <si>
    <t>4430</t>
  </si>
  <si>
    <t>4360</t>
  </si>
  <si>
    <t>4590</t>
  </si>
  <si>
    <t>Kary i odszkodowania wypłacane na rzecz osób fizycznych</t>
  </si>
  <si>
    <t>Dotacja podmiotowa z budżetu dla samorządowej instytucji kultury</t>
  </si>
  <si>
    <t>921</t>
  </si>
  <si>
    <t>92108</t>
  </si>
  <si>
    <t>Filharmonie, orkiestry, chóry i kapele</t>
  </si>
  <si>
    <t>KULTURA FIZYCZNA I SPORT</t>
  </si>
  <si>
    <t>RO "Jedliny"</t>
  </si>
  <si>
    <t>BRM</t>
  </si>
  <si>
    <t>RO "Tysiąclecia"</t>
  </si>
  <si>
    <t>DZIAŁALNOŚĆ USŁUGOWA</t>
  </si>
  <si>
    <t>A</t>
  </si>
  <si>
    <t>Nadzór budowlany</t>
  </si>
  <si>
    <t>Wydatki osobowe niezaliczone do wynagrodzeń</t>
  </si>
  <si>
    <t>Rodziny zastępcze</t>
  </si>
  <si>
    <t>Dotacje celowe przekazane z budżetu państwa na zadania bieżące realizowane przez gminę na podstawie porozumień z organami administracji rządowej</t>
  </si>
  <si>
    <t>KULTURA I OCHRONA DZIEDZICTWA NARODOWEGO</t>
  </si>
  <si>
    <t>Zakup materiałów papierniczych do sprzętu drukarskiego i urządzeń kserograficznych.</t>
  </si>
  <si>
    <t>ZMIANY  PLANU    WYDATKÓW   NA  ZADANIA  WŁASNE   POWIATU  W  2008  ROKU</t>
  </si>
  <si>
    <t>Załącznik nr 4 do Zarządzenia</t>
  </si>
  <si>
    <t>SO</t>
  </si>
  <si>
    <t>Komisje poborowe</t>
  </si>
  <si>
    <t>Zakup materiałow i wyposażenia</t>
  </si>
  <si>
    <t>ZMIANY   W  PLANIE   WYDATKÓW NA  ZADANIA  ZLECONE POWIATOWI  Z ZAKRESU  ADMINISTRACJI  RZĄDOWEJ                                                                             W  2008  ROKU</t>
  </si>
  <si>
    <t xml:space="preserve">Zakup akcesoriów komputerowych, w tym programów i licencji </t>
  </si>
  <si>
    <t>4750</t>
  </si>
  <si>
    <t>ZMIANY  PLANU  DOCHODÓW I  WYDATKÓW NA  ZADANIA  REALIZOWANE PRZEZ GMINĘ NA PODSTAWIE POROZUMIEŃ                              Z ORGANAMI ADMINISTRACJI RZĄDOWEJ                                                                            W  2008  ROKU</t>
  </si>
  <si>
    <t>z dnia  10 czerwca 2008 r.</t>
  </si>
  <si>
    <t xml:space="preserve"> Nr  229 / 924 / 08</t>
  </si>
  <si>
    <t>z dnia  10 czerwca  2008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</si>
</sst>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#,##0.0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3"/>
      <name val="Arial CE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3" fontId="15" fillId="0" borderId="16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horizontal="center" vertical="center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164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Border="1" applyAlignment="1">
      <alignment horizontal="centerContinuous" vertical="center"/>
    </xf>
    <xf numFmtId="9" fontId="16" fillId="0" borderId="0" xfId="17" applyFont="1" applyFill="1" applyBorder="1" applyAlignment="1" applyProtection="1">
      <alignment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5" xfId="0" applyNumberFormat="1" applyFont="1" applyFill="1" applyBorder="1" applyAlignment="1" applyProtection="1">
      <alignment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0" fontId="14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0" fontId="10" fillId="0" borderId="34" xfId="0" applyFont="1" applyBorder="1" applyAlignment="1">
      <alignment horizontal="center" vertical="center"/>
    </xf>
    <xf numFmtId="0" fontId="14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>
      <alignment horizontal="centerContinuous" vertical="center"/>
    </xf>
    <xf numFmtId="0" fontId="14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8" fillId="0" borderId="37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Border="1" applyAlignment="1">
      <alignment horizontal="right" vertical="center"/>
    </xf>
    <xf numFmtId="0" fontId="14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Border="1" applyAlignment="1">
      <alignment horizontal="center" vertical="center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right" vertical="center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Fill="1" applyBorder="1" applyAlignment="1" applyProtection="1">
      <alignment horizontal="right" vertical="center"/>
      <protection locked="0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7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48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/>
      <protection locked="0"/>
    </xf>
    <xf numFmtId="0" fontId="14" fillId="0" borderId="48" xfId="0" applyNumberFormat="1" applyFont="1" applyFill="1" applyBorder="1" applyAlignment="1" applyProtection="1">
      <alignment vertical="center"/>
      <protection locked="0"/>
    </xf>
    <xf numFmtId="0" fontId="14" fillId="0" borderId="51" xfId="0" applyNumberFormat="1" applyFont="1" applyFill="1" applyBorder="1" applyAlignment="1" applyProtection="1">
      <alignment vertical="center"/>
      <protection locked="0"/>
    </xf>
    <xf numFmtId="0" fontId="5" fillId="0" borderId="52" xfId="0" applyNumberFormat="1" applyFont="1" applyFill="1" applyBorder="1" applyAlignment="1" applyProtection="1">
      <alignment vertical="center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51" xfId="0" applyNumberFormat="1" applyFont="1" applyFill="1" applyBorder="1" applyAlignment="1" applyProtection="1">
      <alignment vertical="center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53" xfId="0" applyNumberFormat="1" applyFont="1" applyBorder="1" applyAlignment="1">
      <alignment vertical="center"/>
    </xf>
    <xf numFmtId="0" fontId="6" fillId="0" borderId="54" xfId="0" applyNumberFormat="1" applyFont="1" applyFill="1" applyBorder="1" applyAlignment="1" applyProtection="1">
      <alignment horizontal="center" vertical="center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vertical="center"/>
      <protection locked="0"/>
    </xf>
    <xf numFmtId="3" fontId="5" fillId="0" borderId="52" xfId="0" applyNumberFormat="1" applyFont="1" applyFill="1" applyBorder="1" applyAlignment="1" applyProtection="1">
      <alignment horizontal="center" vertical="center"/>
      <protection locked="0"/>
    </xf>
    <xf numFmtId="164" fontId="14" fillId="0" borderId="48" xfId="0" applyNumberFormat="1" applyFont="1" applyFill="1" applyBorder="1" applyAlignment="1" applyProtection="1">
      <alignment horizontal="center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horizontal="right" vertical="center"/>
      <protection locked="0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164" fontId="9" fillId="0" borderId="35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55" xfId="0" applyNumberFormat="1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49" fontId="14" fillId="0" borderId="2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5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horizontal="center" vertical="center"/>
      <protection locked="0"/>
    </xf>
    <xf numFmtId="164" fontId="14" fillId="0" borderId="51" xfId="0" applyNumberFormat="1" applyFont="1" applyFill="1" applyBorder="1" applyAlignment="1" applyProtection="1">
      <alignment horizontal="center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3" fontId="18" fillId="0" borderId="56" xfId="0" applyNumberFormat="1" applyFont="1" applyFill="1" applyBorder="1" applyAlignment="1" applyProtection="1">
      <alignment horizontal="right" vertical="center"/>
      <protection locked="0"/>
    </xf>
    <xf numFmtId="0" fontId="14" fillId="0" borderId="31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3" fontId="18" fillId="0" borderId="57" xfId="0" applyNumberFormat="1" applyFont="1" applyFill="1" applyBorder="1" applyAlignment="1" applyProtection="1">
      <alignment horizontal="right" vertical="center"/>
      <protection locked="0"/>
    </xf>
    <xf numFmtId="3" fontId="18" fillId="0" borderId="58" xfId="0" applyNumberFormat="1" applyFont="1" applyFill="1" applyBorder="1" applyAlignment="1" applyProtection="1">
      <alignment horizontal="right"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3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51" xfId="0" applyNumberFormat="1" applyFont="1" applyFill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>
      <alignment vertical="center"/>
    </xf>
    <xf numFmtId="0" fontId="9" fillId="0" borderId="29" xfId="0" applyNumberFormat="1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4" fillId="0" borderId="58" xfId="0" applyNumberFormat="1" applyFont="1" applyFill="1" applyBorder="1" applyAlignment="1" applyProtection="1">
      <alignment vertical="center"/>
      <protection locked="0"/>
    </xf>
    <xf numFmtId="0" fontId="14" fillId="0" borderId="58" xfId="0" applyNumberFormat="1" applyFont="1" applyFill="1" applyBorder="1" applyAlignment="1" applyProtection="1">
      <alignment horizontal="right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0" fontId="19" fillId="0" borderId="30" xfId="0" applyNumberFormat="1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48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Continuous" vertical="center"/>
      <protection locked="0"/>
    </xf>
    <xf numFmtId="1" fontId="14" fillId="0" borderId="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8" fillId="0" borderId="14" xfId="0" applyNumberFormat="1" applyFont="1" applyBorder="1" applyAlignment="1">
      <alignment vertical="center"/>
    </xf>
    <xf numFmtId="0" fontId="8" fillId="0" borderId="5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0" borderId="60" xfId="0" applyFont="1" applyBorder="1" applyAlignment="1">
      <alignment horizontal="centerContinuous" vertical="center" wrapText="1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vertical="center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19" fillId="0" borderId="40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 wrapText="1"/>
      <protection locked="0"/>
    </xf>
    <xf numFmtId="3" fontId="5" fillId="0" borderId="4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 wrapText="1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61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12" xfId="0" applyNumberFormat="1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Fill="1" applyBorder="1" applyAlignment="1" applyProtection="1">
      <alignment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Fill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54" xfId="0" applyNumberFormat="1" applyFont="1" applyFill="1" applyBorder="1" applyAlignment="1" applyProtection="1">
      <alignment horizontal="center"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5" sqref="G5"/>
    </sheetView>
  </sheetViews>
  <sheetFormatPr defaultColWidth="9.00390625" defaultRowHeight="12.75"/>
  <cols>
    <col min="1" max="1" width="7.25390625" style="1" customWidth="1"/>
    <col min="2" max="2" width="39.875" style="1" customWidth="1"/>
    <col min="3" max="3" width="7.00390625" style="123" customWidth="1"/>
    <col min="4" max="4" width="13.375" style="1" hidden="1" customWidth="1"/>
    <col min="5" max="7" width="13.25390625" style="1" customWidth="1"/>
    <col min="8" max="8" width="10.00390625" style="1" customWidth="1"/>
    <col min="9" max="9" width="9.875" style="1" customWidth="1"/>
    <col min="10" max="16384" width="10.00390625" style="1" customWidth="1"/>
  </cols>
  <sheetData>
    <row r="1" ht="14.25" customHeight="1">
      <c r="F1" s="10" t="s">
        <v>12</v>
      </c>
    </row>
    <row r="2" spans="1:6" ht="12" customHeight="1">
      <c r="A2" s="3"/>
      <c r="B2" s="4"/>
      <c r="C2" s="124"/>
      <c r="D2" s="5"/>
      <c r="E2" s="5"/>
      <c r="F2" s="22" t="s">
        <v>70</v>
      </c>
    </row>
    <row r="3" spans="1:6" ht="13.5" customHeight="1">
      <c r="A3" s="3"/>
      <c r="B3" s="4"/>
      <c r="C3" s="124"/>
      <c r="D3" s="5"/>
      <c r="E3" s="5"/>
      <c r="F3" s="22" t="s">
        <v>13</v>
      </c>
    </row>
    <row r="4" spans="1:6" ht="12.75" customHeight="1">
      <c r="A4" s="3"/>
      <c r="B4" s="4"/>
      <c r="C4" s="124"/>
      <c r="D4" s="5"/>
      <c r="E4" s="5"/>
      <c r="F4" s="22" t="s">
        <v>69</v>
      </c>
    </row>
    <row r="5" spans="1:7" s="11" customFormat="1" ht="38.25" customHeight="1">
      <c r="A5" s="6" t="s">
        <v>31</v>
      </c>
      <c r="B5" s="7"/>
      <c r="C5" s="8"/>
      <c r="D5" s="8"/>
      <c r="E5" s="8"/>
      <c r="F5" s="33"/>
      <c r="G5" s="33"/>
    </row>
    <row r="6" spans="1:7" s="11" customFormat="1" ht="16.5" customHeight="1" thickBot="1">
      <c r="A6" s="6"/>
      <c r="B6" s="7"/>
      <c r="C6" s="125"/>
      <c r="D6" s="8"/>
      <c r="E6" s="8"/>
      <c r="G6" s="36" t="s">
        <v>10</v>
      </c>
    </row>
    <row r="7" spans="1:7" s="12" customFormat="1" ht="27.75" customHeight="1">
      <c r="A7" s="23" t="s">
        <v>0</v>
      </c>
      <c r="B7" s="30" t="s">
        <v>1</v>
      </c>
      <c r="C7" s="18" t="s">
        <v>2</v>
      </c>
      <c r="D7" s="95" t="s">
        <v>14</v>
      </c>
      <c r="E7" s="106" t="s">
        <v>14</v>
      </c>
      <c r="F7" s="43" t="s">
        <v>3</v>
      </c>
      <c r="G7" s="34"/>
    </row>
    <row r="8" spans="1:7" s="12" customFormat="1" ht="14.25" customHeight="1">
      <c r="A8" s="24" t="s">
        <v>4</v>
      </c>
      <c r="B8" s="14"/>
      <c r="C8" s="15" t="s">
        <v>5</v>
      </c>
      <c r="D8" s="88" t="s">
        <v>6</v>
      </c>
      <c r="E8" s="88" t="s">
        <v>6</v>
      </c>
      <c r="F8" s="51" t="s">
        <v>9</v>
      </c>
      <c r="G8" s="60" t="s">
        <v>6</v>
      </c>
    </row>
    <row r="9" spans="1:7" s="21" customFormat="1" ht="13.5" customHeight="1" thickBot="1">
      <c r="A9" s="28">
        <v>1</v>
      </c>
      <c r="B9" s="29">
        <v>2</v>
      </c>
      <c r="C9" s="29">
        <v>3</v>
      </c>
      <c r="D9" s="57">
        <v>4</v>
      </c>
      <c r="E9" s="107">
        <v>4</v>
      </c>
      <c r="F9" s="65">
        <v>5</v>
      </c>
      <c r="G9" s="56">
        <v>6</v>
      </c>
    </row>
    <row r="10" spans="1:7" s="96" customFormat="1" ht="19.5" customHeight="1" thickBot="1" thickTop="1">
      <c r="A10" s="202">
        <v>700</v>
      </c>
      <c r="B10" s="119" t="s">
        <v>36</v>
      </c>
      <c r="C10" s="149" t="s">
        <v>38</v>
      </c>
      <c r="D10" s="198"/>
      <c r="E10" s="199"/>
      <c r="F10" s="71">
        <f>F11</f>
        <v>40000</v>
      </c>
      <c r="G10" s="76">
        <f>G11</f>
        <v>40000</v>
      </c>
    </row>
    <row r="11" spans="1:7" s="96" customFormat="1" ht="18" customHeight="1" thickTop="1">
      <c r="A11" s="203">
        <v>70005</v>
      </c>
      <c r="B11" s="204" t="s">
        <v>37</v>
      </c>
      <c r="C11" s="205"/>
      <c r="D11" s="200"/>
      <c r="E11" s="201"/>
      <c r="F11" s="70">
        <f>SUM(F12:F13)</f>
        <v>40000</v>
      </c>
      <c r="G11" s="77">
        <f>SUM(G12:G13)</f>
        <v>40000</v>
      </c>
    </row>
    <row r="12" spans="1:7" s="96" customFormat="1" ht="15.75" customHeight="1">
      <c r="A12" s="172" t="s">
        <v>40</v>
      </c>
      <c r="B12" s="206" t="s">
        <v>39</v>
      </c>
      <c r="C12" s="195"/>
      <c r="D12" s="116"/>
      <c r="E12" s="157"/>
      <c r="F12" s="73"/>
      <c r="G12" s="68">
        <v>40000</v>
      </c>
    </row>
    <row r="13" spans="1:7" s="96" customFormat="1" ht="25.5" customHeight="1" thickBot="1">
      <c r="A13" s="172" t="s">
        <v>42</v>
      </c>
      <c r="B13" s="206" t="s">
        <v>43</v>
      </c>
      <c r="C13" s="195"/>
      <c r="D13" s="116"/>
      <c r="E13" s="157"/>
      <c r="F13" s="73">
        <v>40000</v>
      </c>
      <c r="G13" s="68"/>
    </row>
    <row r="14" spans="1:7" s="21" customFormat="1" ht="16.5" customHeight="1" thickBot="1" thickTop="1">
      <c r="A14" s="61" t="s">
        <v>17</v>
      </c>
      <c r="B14" s="37" t="s">
        <v>18</v>
      </c>
      <c r="C14" s="149" t="s">
        <v>19</v>
      </c>
      <c r="D14" s="53"/>
      <c r="E14" s="158"/>
      <c r="F14" s="52">
        <f>F15</f>
        <v>21000</v>
      </c>
      <c r="G14" s="50">
        <f>G15</f>
        <v>21000</v>
      </c>
    </row>
    <row r="15" spans="1:7" s="21" customFormat="1" ht="14.25" customHeight="1" thickTop="1">
      <c r="A15" s="166" t="s">
        <v>26</v>
      </c>
      <c r="B15" s="167" t="s">
        <v>27</v>
      </c>
      <c r="C15" s="162"/>
      <c r="D15" s="168"/>
      <c r="E15" s="169"/>
      <c r="F15" s="170">
        <f>SUM(F16:F17)</f>
        <v>21000</v>
      </c>
      <c r="G15" s="171">
        <f>SUM(G16:G17)</f>
        <v>21000</v>
      </c>
    </row>
    <row r="16" spans="1:7" s="21" customFormat="1" ht="16.5" customHeight="1">
      <c r="A16" s="172" t="s">
        <v>28</v>
      </c>
      <c r="B16" s="59" t="s">
        <v>11</v>
      </c>
      <c r="C16" s="163"/>
      <c r="D16" s="173"/>
      <c r="E16" s="174"/>
      <c r="F16" s="73">
        <v>12000</v>
      </c>
      <c r="G16" s="68">
        <v>21000</v>
      </c>
    </row>
    <row r="17" spans="1:7" s="21" customFormat="1" ht="27" customHeight="1" thickBot="1">
      <c r="A17" s="172" t="s">
        <v>41</v>
      </c>
      <c r="B17" s="186" t="s">
        <v>30</v>
      </c>
      <c r="C17" s="163"/>
      <c r="D17" s="173"/>
      <c r="E17" s="174"/>
      <c r="F17" s="73">
        <v>9000</v>
      </c>
      <c r="G17" s="68"/>
    </row>
    <row r="18" spans="1:7" s="31" customFormat="1" ht="17.25" customHeight="1" thickBot="1" thickTop="1">
      <c r="A18" s="78">
        <v>801</v>
      </c>
      <c r="B18" s="93" t="s">
        <v>24</v>
      </c>
      <c r="C18" s="150" t="s">
        <v>25</v>
      </c>
      <c r="D18" s="82"/>
      <c r="E18" s="159">
        <f>E20</f>
        <v>116144</v>
      </c>
      <c r="F18" s="71"/>
      <c r="G18" s="76">
        <f>G19</f>
        <v>116144</v>
      </c>
    </row>
    <row r="19" spans="1:7" s="31" customFormat="1" ht="17.25" customHeight="1" thickTop="1">
      <c r="A19" s="187" t="s">
        <v>29</v>
      </c>
      <c r="B19" s="178" t="s">
        <v>7</v>
      </c>
      <c r="C19" s="176"/>
      <c r="D19" s="185"/>
      <c r="E19" s="194"/>
      <c r="F19" s="75"/>
      <c r="G19" s="66">
        <f>G21</f>
        <v>116144</v>
      </c>
    </row>
    <row r="20" spans="1:7" s="31" customFormat="1" ht="28.5" customHeight="1">
      <c r="A20" s="67">
        <v>2030</v>
      </c>
      <c r="B20" s="80" t="s">
        <v>23</v>
      </c>
      <c r="C20" s="152"/>
      <c r="D20" s="85"/>
      <c r="E20" s="160">
        <v>116144</v>
      </c>
      <c r="F20" s="73"/>
      <c r="G20" s="87"/>
    </row>
    <row r="21" spans="1:7" s="31" customFormat="1" ht="15.75" customHeight="1" thickBot="1">
      <c r="A21" s="67">
        <v>4300</v>
      </c>
      <c r="B21" s="94" t="s">
        <v>11</v>
      </c>
      <c r="C21" s="175"/>
      <c r="D21" s="183"/>
      <c r="E21" s="184"/>
      <c r="F21" s="73"/>
      <c r="G21" s="68">
        <v>116144</v>
      </c>
    </row>
    <row r="22" spans="1:7" s="31" customFormat="1" ht="31.5" customHeight="1" thickBot="1" thickTop="1">
      <c r="A22" s="78">
        <v>921</v>
      </c>
      <c r="B22" s="38" t="s">
        <v>58</v>
      </c>
      <c r="C22" s="150" t="s">
        <v>50</v>
      </c>
      <c r="D22" s="83"/>
      <c r="E22" s="159"/>
      <c r="F22" s="71">
        <f>F23</f>
        <v>94</v>
      </c>
      <c r="G22" s="196">
        <f>G23</f>
        <v>94</v>
      </c>
    </row>
    <row r="23" spans="1:7" s="31" customFormat="1" ht="19.5" customHeight="1" thickTop="1">
      <c r="A23" s="79">
        <v>92195</v>
      </c>
      <c r="B23" s="178" t="s">
        <v>7</v>
      </c>
      <c r="C23" s="151"/>
      <c r="D23" s="84"/>
      <c r="E23" s="188"/>
      <c r="F23" s="70">
        <f>F24</f>
        <v>94</v>
      </c>
      <c r="G23" s="99">
        <f>G24</f>
        <v>94</v>
      </c>
    </row>
    <row r="24" spans="1:7" s="96" customFormat="1" ht="18" customHeight="1">
      <c r="A24" s="67"/>
      <c r="B24" s="197" t="s">
        <v>51</v>
      </c>
      <c r="C24" s="126"/>
      <c r="D24" s="177"/>
      <c r="E24" s="161"/>
      <c r="F24" s="100">
        <f>F25</f>
        <v>94</v>
      </c>
      <c r="G24" s="218">
        <f>G26</f>
        <v>94</v>
      </c>
    </row>
    <row r="25" spans="1:7" s="96" customFormat="1" ht="16.5" customHeight="1">
      <c r="A25" s="67">
        <v>4210</v>
      </c>
      <c r="B25" s="94" t="s">
        <v>20</v>
      </c>
      <c r="C25" s="126"/>
      <c r="D25" s="177"/>
      <c r="E25" s="161"/>
      <c r="F25" s="73">
        <v>94</v>
      </c>
      <c r="G25" s="155"/>
    </row>
    <row r="26" spans="1:7" s="96" customFormat="1" ht="33" customHeight="1" thickBot="1">
      <c r="A26" s="67">
        <v>4740</v>
      </c>
      <c r="B26" s="94" t="s">
        <v>59</v>
      </c>
      <c r="C26" s="126"/>
      <c r="D26" s="177"/>
      <c r="E26" s="161"/>
      <c r="F26" s="73"/>
      <c r="G26" s="155">
        <v>94</v>
      </c>
    </row>
    <row r="27" spans="1:7" s="96" customFormat="1" ht="30.75" customHeight="1" thickBot="1" thickTop="1">
      <c r="A27" s="78">
        <v>926</v>
      </c>
      <c r="B27" s="93" t="s">
        <v>48</v>
      </c>
      <c r="C27" s="150" t="s">
        <v>50</v>
      </c>
      <c r="D27" s="83"/>
      <c r="E27" s="159"/>
      <c r="F27" s="71">
        <f>SUM(F28)</f>
        <v>1000</v>
      </c>
      <c r="G27" s="76">
        <f>G28</f>
        <v>1000</v>
      </c>
    </row>
    <row r="28" spans="1:7" s="96" customFormat="1" ht="17.25" customHeight="1" thickTop="1">
      <c r="A28" s="74">
        <v>92695</v>
      </c>
      <c r="B28" s="178" t="s">
        <v>7</v>
      </c>
      <c r="C28" s="179"/>
      <c r="D28" s="180"/>
      <c r="E28" s="181"/>
      <c r="F28" s="75">
        <f>F29+F32</f>
        <v>1000</v>
      </c>
      <c r="G28" s="182">
        <f>G29+G32</f>
        <v>1000</v>
      </c>
    </row>
    <row r="29" spans="1:7" s="96" customFormat="1" ht="15.75" customHeight="1">
      <c r="A29" s="67"/>
      <c r="B29" s="197" t="s">
        <v>49</v>
      </c>
      <c r="C29" s="126"/>
      <c r="D29" s="177"/>
      <c r="E29" s="161"/>
      <c r="F29" s="100">
        <f>F30</f>
        <v>300</v>
      </c>
      <c r="G29" s="218">
        <f>G31</f>
        <v>300</v>
      </c>
    </row>
    <row r="30" spans="1:7" s="96" customFormat="1" ht="18" customHeight="1">
      <c r="A30" s="67">
        <v>4210</v>
      </c>
      <c r="B30" s="94" t="s">
        <v>20</v>
      </c>
      <c r="C30" s="126"/>
      <c r="D30" s="177"/>
      <c r="E30" s="161"/>
      <c r="F30" s="73">
        <v>300</v>
      </c>
      <c r="G30" s="155"/>
    </row>
    <row r="31" spans="1:7" s="96" customFormat="1" ht="15.75" customHeight="1">
      <c r="A31" s="67">
        <v>4300</v>
      </c>
      <c r="B31" s="94" t="s">
        <v>11</v>
      </c>
      <c r="C31" s="126"/>
      <c r="D31" s="177"/>
      <c r="E31" s="161"/>
      <c r="F31" s="73"/>
      <c r="G31" s="155">
        <v>300</v>
      </c>
    </row>
    <row r="32" spans="1:7" s="96" customFormat="1" ht="14.25" customHeight="1">
      <c r="A32" s="67"/>
      <c r="B32" s="197" t="s">
        <v>51</v>
      </c>
      <c r="C32" s="126"/>
      <c r="D32" s="177"/>
      <c r="E32" s="161"/>
      <c r="F32" s="100">
        <f>F33</f>
        <v>700</v>
      </c>
      <c r="G32" s="218">
        <f>G34</f>
        <v>700</v>
      </c>
    </row>
    <row r="33" spans="1:7" s="96" customFormat="1" ht="18" customHeight="1">
      <c r="A33" s="67">
        <v>4210</v>
      </c>
      <c r="B33" s="94" t="s">
        <v>20</v>
      </c>
      <c r="C33" s="126"/>
      <c r="D33" s="177"/>
      <c r="E33" s="161"/>
      <c r="F33" s="73">
        <v>700</v>
      </c>
      <c r="G33" s="155"/>
    </row>
    <row r="34" spans="1:7" s="96" customFormat="1" ht="15.75" customHeight="1" thickBot="1">
      <c r="A34" s="67">
        <v>4300</v>
      </c>
      <c r="B34" s="94" t="s">
        <v>11</v>
      </c>
      <c r="C34" s="126"/>
      <c r="D34" s="177"/>
      <c r="E34" s="161"/>
      <c r="F34" s="73"/>
      <c r="G34" s="155">
        <v>700</v>
      </c>
    </row>
    <row r="35" spans="1:7" s="31" customFormat="1" ht="20.25" customHeight="1" thickBot="1" thickTop="1">
      <c r="A35" s="40"/>
      <c r="B35" s="41" t="s">
        <v>8</v>
      </c>
      <c r="C35" s="165"/>
      <c r="D35" s="153" t="e">
        <f>#REF!+D14+#REF!+D27</f>
        <v>#REF!</v>
      </c>
      <c r="E35" s="145">
        <f>E10+E14+E18+E22+E27</f>
        <v>116144</v>
      </c>
      <c r="F35" s="207">
        <f>F10+F14+F18+F22+F27</f>
        <v>62094</v>
      </c>
      <c r="G35" s="189">
        <f>G10+G14+G18+G22+G27</f>
        <v>178238</v>
      </c>
    </row>
    <row r="36" spans="1:7" s="31" customFormat="1" ht="18" customHeight="1" thickBot="1" thickTop="1">
      <c r="A36" s="45"/>
      <c r="B36" s="46" t="s">
        <v>15</v>
      </c>
      <c r="C36" s="128"/>
      <c r="D36" s="122"/>
      <c r="E36" s="46"/>
      <c r="F36" s="164">
        <f>G35-F35</f>
        <v>116144</v>
      </c>
      <c r="G36" s="92"/>
    </row>
    <row r="37" spans="1:7" s="31" customFormat="1" ht="15" thickTop="1">
      <c r="A37" s="16"/>
      <c r="B37" s="16"/>
      <c r="C37" s="129"/>
      <c r="D37" s="16"/>
      <c r="E37" s="16"/>
      <c r="F37" s="16"/>
      <c r="G37" s="16"/>
    </row>
    <row r="38" spans="1:7" s="31" customFormat="1" ht="21" customHeight="1">
      <c r="A38" s="16"/>
      <c r="B38" s="16"/>
      <c r="C38" s="129"/>
      <c r="D38" s="16"/>
      <c r="E38" s="16"/>
      <c r="F38" s="16"/>
      <c r="G38" s="16"/>
    </row>
    <row r="39" spans="1:7" s="31" customFormat="1" ht="14.25">
      <c r="A39" s="16"/>
      <c r="B39" s="16"/>
      <c r="C39" s="129"/>
      <c r="D39" s="16"/>
      <c r="E39" s="16"/>
      <c r="F39" s="16"/>
      <c r="G39" s="16"/>
    </row>
    <row r="40" spans="1:7" s="31" customFormat="1" ht="14.25">
      <c r="A40" s="16"/>
      <c r="B40" s="16"/>
      <c r="C40" s="129"/>
      <c r="D40" s="16"/>
      <c r="E40" s="16"/>
      <c r="F40" s="16"/>
      <c r="G40" s="16"/>
    </row>
    <row r="41" spans="1:7" s="31" customFormat="1" ht="14.25">
      <c r="A41" s="16"/>
      <c r="B41" s="16"/>
      <c r="C41" s="129"/>
      <c r="D41" s="16"/>
      <c r="E41" s="16"/>
      <c r="F41" s="16"/>
      <c r="G41" s="16"/>
    </row>
    <row r="42" spans="1:7" s="31" customFormat="1" ht="16.5" customHeight="1">
      <c r="A42" s="16"/>
      <c r="B42" s="16"/>
      <c r="C42" s="129"/>
      <c r="D42" s="16"/>
      <c r="E42" s="16"/>
      <c r="F42" s="16"/>
      <c r="G42" s="16"/>
    </row>
    <row r="43" spans="1:7" s="96" customFormat="1" ht="15">
      <c r="A43" s="16"/>
      <c r="B43" s="16"/>
      <c r="C43" s="129"/>
      <c r="D43" s="16"/>
      <c r="E43" s="16"/>
      <c r="F43" s="16"/>
      <c r="G43" s="16"/>
    </row>
    <row r="44" spans="1:7" s="96" customFormat="1" ht="15.75">
      <c r="A44" s="1"/>
      <c r="B44" s="1"/>
      <c r="C44" s="123"/>
      <c r="D44" s="1"/>
      <c r="E44" s="1"/>
      <c r="F44" s="1"/>
      <c r="G44" s="1"/>
    </row>
    <row r="45" spans="1:7" s="96" customFormat="1" ht="15.75">
      <c r="A45" s="1"/>
      <c r="B45" s="1"/>
      <c r="C45" s="123"/>
      <c r="D45" s="1"/>
      <c r="E45" s="1"/>
      <c r="F45" s="1"/>
      <c r="G45" s="1"/>
    </row>
    <row r="46" spans="1:7" s="44" customFormat="1" ht="15.75">
      <c r="A46" s="1"/>
      <c r="B46" s="1"/>
      <c r="C46" s="123"/>
      <c r="D46" s="1"/>
      <c r="E46" s="1"/>
      <c r="F46" s="1"/>
      <c r="G46" s="1"/>
    </row>
    <row r="47" spans="1:7" s="48" customFormat="1" ht="15.75">
      <c r="A47" s="1"/>
      <c r="B47" s="1"/>
      <c r="C47" s="123"/>
      <c r="D47" s="1"/>
      <c r="E47" s="1"/>
      <c r="F47" s="1"/>
      <c r="G47" s="1"/>
    </row>
    <row r="48" spans="1:7" s="16" customFormat="1" ht="15.75">
      <c r="A48" s="1"/>
      <c r="B48" s="1"/>
      <c r="C48" s="123"/>
      <c r="D48" s="1"/>
      <c r="E48" s="1"/>
      <c r="F48" s="1"/>
      <c r="G48" s="1"/>
    </row>
    <row r="49" spans="1:7" s="16" customFormat="1" ht="15.75">
      <c r="A49" s="1"/>
      <c r="B49" s="1"/>
      <c r="C49" s="123"/>
      <c r="D49" s="1"/>
      <c r="E49" s="1"/>
      <c r="F49" s="1"/>
      <c r="G49" s="1"/>
    </row>
    <row r="50" spans="1:7" s="16" customFormat="1" ht="15.75">
      <c r="A50" s="1"/>
      <c r="B50" s="1"/>
      <c r="C50" s="123"/>
      <c r="D50" s="1"/>
      <c r="E50" s="1"/>
      <c r="F50" s="1"/>
      <c r="G50" s="1"/>
    </row>
    <row r="51" spans="1:7" s="16" customFormat="1" ht="15.75">
      <c r="A51" s="1"/>
      <c r="B51" s="1"/>
      <c r="C51" s="123"/>
      <c r="D51" s="1"/>
      <c r="E51" s="1"/>
      <c r="F51" s="1"/>
      <c r="G51" s="1"/>
    </row>
    <row r="52" spans="1:7" s="16" customFormat="1" ht="15.75">
      <c r="A52" s="1"/>
      <c r="B52" s="1"/>
      <c r="C52" s="123"/>
      <c r="D52" s="1"/>
      <c r="E52" s="1"/>
      <c r="F52" s="1"/>
      <c r="G52" s="1"/>
    </row>
    <row r="53" spans="1:7" s="16" customFormat="1" ht="15.75">
      <c r="A53" s="1"/>
      <c r="B53" s="1"/>
      <c r="C53" s="123"/>
      <c r="D53" s="1"/>
      <c r="E53" s="1"/>
      <c r="F53" s="1"/>
      <c r="G53" s="1"/>
    </row>
    <row r="54" spans="1:7" s="16" customFormat="1" ht="15.75">
      <c r="A54" s="1"/>
      <c r="B54" s="1"/>
      <c r="C54" s="123"/>
      <c r="D54" s="1"/>
      <c r="E54" s="1"/>
      <c r="F54" s="1"/>
      <c r="G54" s="1"/>
    </row>
  </sheetData>
  <printOptions horizontalCentered="1"/>
  <pageMargins left="0" right="0" top="0.984251968503937" bottom="0.5905511811023623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5" sqref="G5"/>
    </sheetView>
  </sheetViews>
  <sheetFormatPr defaultColWidth="9.00390625" defaultRowHeight="12.75"/>
  <cols>
    <col min="1" max="1" width="7.875" style="1" customWidth="1"/>
    <col min="2" max="2" width="33.625" style="1" customWidth="1"/>
    <col min="3" max="3" width="6.875" style="1" customWidth="1"/>
    <col min="4" max="4" width="11.25390625" style="1" hidden="1" customWidth="1"/>
    <col min="5" max="6" width="13.25390625" style="1" hidden="1" customWidth="1"/>
    <col min="7" max="7" width="14.75390625" style="1" customWidth="1"/>
    <col min="8" max="8" width="15.875" style="1" customWidth="1"/>
    <col min="9" max="16384" width="10.00390625" style="1" customWidth="1"/>
  </cols>
  <sheetData>
    <row r="1" spans="2:7" ht="15.75">
      <c r="B1" s="64"/>
      <c r="C1" s="10"/>
      <c r="D1" s="10"/>
      <c r="E1" s="10"/>
      <c r="F1" s="10"/>
      <c r="G1" s="10" t="s">
        <v>33</v>
      </c>
    </row>
    <row r="2" spans="1:7" ht="14.25" customHeight="1">
      <c r="A2" s="3"/>
      <c r="B2" s="4"/>
      <c r="C2" s="22"/>
      <c r="D2" s="22"/>
      <c r="E2" s="22"/>
      <c r="F2" s="22"/>
      <c r="G2" s="22" t="s">
        <v>70</v>
      </c>
    </row>
    <row r="3" spans="1:7" ht="13.5" customHeight="1">
      <c r="A3" s="3"/>
      <c r="B3" s="4"/>
      <c r="C3" s="22"/>
      <c r="D3" s="22"/>
      <c r="E3" s="22"/>
      <c r="F3" s="22"/>
      <c r="G3" s="22" t="s">
        <v>13</v>
      </c>
    </row>
    <row r="4" spans="1:7" ht="15" customHeight="1">
      <c r="A4" s="3"/>
      <c r="B4" s="4"/>
      <c r="C4" s="22"/>
      <c r="D4" s="22"/>
      <c r="E4" s="22"/>
      <c r="F4" s="22"/>
      <c r="G4" s="22" t="s">
        <v>69</v>
      </c>
    </row>
    <row r="5" spans="1:7" ht="9" customHeight="1">
      <c r="A5" s="3"/>
      <c r="B5" s="4"/>
      <c r="C5" s="22"/>
      <c r="D5" s="22"/>
      <c r="E5" s="22"/>
      <c r="F5" s="22"/>
      <c r="G5" s="5"/>
    </row>
    <row r="6" spans="1:8" s="11" customFormat="1" ht="43.5" customHeight="1">
      <c r="A6" s="6" t="s">
        <v>60</v>
      </c>
      <c r="B6" s="7"/>
      <c r="C6" s="8"/>
      <c r="D6" s="8"/>
      <c r="E6" s="8"/>
      <c r="F6" s="8"/>
      <c r="G6" s="8"/>
      <c r="H6" s="8"/>
    </row>
    <row r="7" spans="1:8" s="11" customFormat="1" ht="16.5" customHeight="1" thickBot="1">
      <c r="A7" s="6"/>
      <c r="B7" s="7"/>
      <c r="C7" s="8"/>
      <c r="D7" s="8"/>
      <c r="E7" s="8"/>
      <c r="F7" s="8"/>
      <c r="G7" s="8"/>
      <c r="H7" s="32" t="s">
        <v>10</v>
      </c>
    </row>
    <row r="8" spans="1:8" s="12" customFormat="1" ht="21.75" customHeight="1">
      <c r="A8" s="23" t="s">
        <v>0</v>
      </c>
      <c r="B8" s="30" t="s">
        <v>1</v>
      </c>
      <c r="C8" s="18" t="s">
        <v>2</v>
      </c>
      <c r="D8" s="258" t="s">
        <v>14</v>
      </c>
      <c r="E8" s="259"/>
      <c r="F8" s="208" t="s">
        <v>14</v>
      </c>
      <c r="G8" s="43" t="s">
        <v>3</v>
      </c>
      <c r="H8" s="34"/>
    </row>
    <row r="9" spans="1:8" s="12" customFormat="1" ht="14.25" customHeight="1">
      <c r="A9" s="133" t="s">
        <v>4</v>
      </c>
      <c r="B9" s="134"/>
      <c r="C9" s="135" t="s">
        <v>5</v>
      </c>
      <c r="D9" s="132" t="s">
        <v>9</v>
      </c>
      <c r="E9" s="209" t="s">
        <v>6</v>
      </c>
      <c r="F9" s="88" t="s">
        <v>6</v>
      </c>
      <c r="G9" s="105" t="s">
        <v>9</v>
      </c>
      <c r="H9" s="101" t="s">
        <v>6</v>
      </c>
    </row>
    <row r="10" spans="1:8" s="21" customFormat="1" ht="11.25" customHeight="1" thickBot="1">
      <c r="A10" s="28">
        <v>1</v>
      </c>
      <c r="B10" s="63">
        <v>2</v>
      </c>
      <c r="C10" s="112">
        <v>3</v>
      </c>
      <c r="D10" s="29"/>
      <c r="E10" s="136">
        <v>4</v>
      </c>
      <c r="F10" s="136">
        <v>4</v>
      </c>
      <c r="G10" s="111">
        <v>4</v>
      </c>
      <c r="H10" s="90">
        <v>5</v>
      </c>
    </row>
    <row r="11" spans="1:8" s="31" customFormat="1" ht="18.75" customHeight="1" thickBot="1" thickTop="1">
      <c r="A11" s="78">
        <v>710</v>
      </c>
      <c r="B11" s="121" t="s">
        <v>52</v>
      </c>
      <c r="C11" s="150" t="s">
        <v>53</v>
      </c>
      <c r="D11" s="137"/>
      <c r="E11" s="138"/>
      <c r="F11" s="138"/>
      <c r="G11" s="71">
        <f>G12</f>
        <v>2250</v>
      </c>
      <c r="H11" s="76">
        <f>H12</f>
        <v>2250</v>
      </c>
    </row>
    <row r="12" spans="1:8" s="31" customFormat="1" ht="16.5" customHeight="1" thickTop="1">
      <c r="A12" s="79">
        <v>71015</v>
      </c>
      <c r="B12" s="98" t="s">
        <v>54</v>
      </c>
      <c r="C12" s="190"/>
      <c r="D12" s="131"/>
      <c r="E12" s="139"/>
      <c r="F12" s="139"/>
      <c r="G12" s="224">
        <f>G14+G15</f>
        <v>2250</v>
      </c>
      <c r="H12" s="99">
        <f>SUM(H13:H13)</f>
        <v>2250</v>
      </c>
    </row>
    <row r="13" spans="1:8" s="31" customFormat="1" ht="30.75" customHeight="1">
      <c r="A13" s="67">
        <v>3020</v>
      </c>
      <c r="B13" s="69" t="s">
        <v>55</v>
      </c>
      <c r="C13" s="156"/>
      <c r="D13" s="72"/>
      <c r="E13" s="140"/>
      <c r="F13" s="140"/>
      <c r="G13" s="225"/>
      <c r="H13" s="155">
        <v>2250</v>
      </c>
    </row>
    <row r="14" spans="1:8" s="217" customFormat="1" ht="18" customHeight="1">
      <c r="A14" s="219">
        <v>4040</v>
      </c>
      <c r="B14" s="222" t="s">
        <v>22</v>
      </c>
      <c r="C14" s="220"/>
      <c r="D14" s="220"/>
      <c r="E14" s="221"/>
      <c r="F14" s="221"/>
      <c r="G14" s="226">
        <v>135</v>
      </c>
      <c r="H14" s="227"/>
    </row>
    <row r="15" spans="1:8" s="217" customFormat="1" ht="18.75" customHeight="1" thickBot="1">
      <c r="A15" s="219">
        <v>4210</v>
      </c>
      <c r="B15" s="222" t="s">
        <v>20</v>
      </c>
      <c r="C15" s="223"/>
      <c r="D15" s="220"/>
      <c r="E15" s="221"/>
      <c r="F15" s="221"/>
      <c r="G15" s="226">
        <v>2115</v>
      </c>
      <c r="H15" s="227"/>
    </row>
    <row r="16" spans="1:8" s="31" customFormat="1" ht="18.75" customHeight="1" thickBot="1" thickTop="1">
      <c r="A16" s="78">
        <v>852</v>
      </c>
      <c r="B16" s="93" t="s">
        <v>21</v>
      </c>
      <c r="C16" s="150" t="s">
        <v>16</v>
      </c>
      <c r="D16" s="137"/>
      <c r="E16" s="141">
        <f>SUM(E17)</f>
        <v>0</v>
      </c>
      <c r="F16" s="141"/>
      <c r="G16" s="71">
        <f>G17+G19</f>
        <v>5</v>
      </c>
      <c r="H16" s="117">
        <f>H17+H19</f>
        <v>5</v>
      </c>
    </row>
    <row r="17" spans="1:8" s="31" customFormat="1" ht="27" customHeight="1" thickTop="1">
      <c r="A17" s="118">
        <v>85201</v>
      </c>
      <c r="B17" s="120" t="s">
        <v>34</v>
      </c>
      <c r="C17" s="151"/>
      <c r="D17" s="131"/>
      <c r="E17" s="142"/>
      <c r="F17" s="142"/>
      <c r="G17" s="70"/>
      <c r="H17" s="110">
        <f>SUM(H18:H18)</f>
        <v>5</v>
      </c>
    </row>
    <row r="18" spans="1:8" s="31" customFormat="1" ht="16.5" customHeight="1">
      <c r="A18" s="229">
        <v>4580</v>
      </c>
      <c r="B18" s="230" t="s">
        <v>35</v>
      </c>
      <c r="C18" s="231"/>
      <c r="D18" s="232"/>
      <c r="E18" s="233"/>
      <c r="F18" s="233"/>
      <c r="G18" s="234"/>
      <c r="H18" s="235">
        <v>5</v>
      </c>
    </row>
    <row r="19" spans="1:8" s="31" customFormat="1" ht="16.5" customHeight="1">
      <c r="A19" s="74">
        <v>85204</v>
      </c>
      <c r="B19" s="109" t="s">
        <v>56</v>
      </c>
      <c r="C19" s="176"/>
      <c r="D19" s="191"/>
      <c r="E19" s="193"/>
      <c r="F19" s="193"/>
      <c r="G19" s="75">
        <f>SUM(G20:G20)</f>
        <v>5</v>
      </c>
      <c r="H19" s="192"/>
    </row>
    <row r="20" spans="1:8" s="31" customFormat="1" ht="18.75" customHeight="1" thickBot="1">
      <c r="A20" s="67">
        <v>4580</v>
      </c>
      <c r="B20" s="69" t="s">
        <v>35</v>
      </c>
      <c r="C20" s="152"/>
      <c r="D20" s="72"/>
      <c r="E20" s="228"/>
      <c r="F20" s="143"/>
      <c r="G20" s="73">
        <v>5</v>
      </c>
      <c r="H20" s="104"/>
    </row>
    <row r="21" spans="1:8" s="42" customFormat="1" ht="17.25" customHeight="1" thickBot="1" thickTop="1">
      <c r="A21" s="40"/>
      <c r="B21" s="41" t="s">
        <v>8</v>
      </c>
      <c r="C21" s="210"/>
      <c r="D21" s="144"/>
      <c r="E21" s="145">
        <f>E16</f>
        <v>0</v>
      </c>
      <c r="F21" s="145"/>
      <c r="G21" s="207">
        <f>G16+G11</f>
        <v>2255</v>
      </c>
      <c r="H21" s="189">
        <f>H16+H11</f>
        <v>2255</v>
      </c>
    </row>
    <row r="22" spans="1:8" s="48" customFormat="1" ht="18.75" customHeight="1" hidden="1" thickBot="1" thickTop="1">
      <c r="A22" s="49"/>
      <c r="B22" s="46" t="s">
        <v>15</v>
      </c>
      <c r="C22" s="214"/>
      <c r="D22" s="81"/>
      <c r="E22" s="46"/>
      <c r="F22" s="122"/>
      <c r="G22" s="54">
        <f>H21-G21</f>
        <v>0</v>
      </c>
      <c r="H22" s="47"/>
    </row>
    <row r="23" ht="16.5" thickTop="1"/>
  </sheetData>
  <mergeCells count="1">
    <mergeCell ref="D8:E8"/>
  </mergeCells>
  <printOptions horizontalCentered="1"/>
  <pageMargins left="0.3937007874015748" right="0" top="0.984251968503937" bottom="0.7874015748031497" header="0.5118110236220472" footer="0"/>
  <pageSetup firstPageNumber="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5" sqref="D5"/>
    </sheetView>
  </sheetViews>
  <sheetFormatPr defaultColWidth="9.00390625" defaultRowHeight="12.75"/>
  <cols>
    <col min="1" max="1" width="6.375" style="1" customWidth="1"/>
    <col min="2" max="2" width="38.625" style="1" customWidth="1"/>
    <col min="3" max="3" width="6.125" style="123" customWidth="1"/>
    <col min="4" max="4" width="13.75390625" style="1" customWidth="1"/>
    <col min="5" max="5" width="13.875" style="1" customWidth="1"/>
    <col min="6" max="16384" width="10.00390625" style="1" customWidth="1"/>
  </cols>
  <sheetData>
    <row r="1" spans="3:6" s="11" customFormat="1" ht="14.25" customHeight="1">
      <c r="C1" s="130"/>
      <c r="D1" s="10" t="s">
        <v>32</v>
      </c>
      <c r="F1" s="1"/>
    </row>
    <row r="2" spans="1:6" s="11" customFormat="1" ht="14.25" customHeight="1">
      <c r="A2" s="26"/>
      <c r="B2" s="27"/>
      <c r="C2" s="125"/>
      <c r="D2" s="22" t="s">
        <v>70</v>
      </c>
      <c r="F2" s="1"/>
    </row>
    <row r="3" spans="1:6" s="11" customFormat="1" ht="14.25" customHeight="1">
      <c r="A3" s="26"/>
      <c r="B3" s="27"/>
      <c r="C3" s="125"/>
      <c r="D3" s="22" t="s">
        <v>13</v>
      </c>
      <c r="F3" s="1"/>
    </row>
    <row r="4" spans="1:6" s="11" customFormat="1" ht="14.25" customHeight="1">
      <c r="A4" s="26"/>
      <c r="B4" s="27"/>
      <c r="C4" s="125"/>
      <c r="D4" s="22" t="s">
        <v>71</v>
      </c>
      <c r="F4" s="1"/>
    </row>
    <row r="5" spans="1:6" s="11" customFormat="1" ht="14.25" customHeight="1">
      <c r="A5" s="26"/>
      <c r="B5" s="27"/>
      <c r="C5" s="125"/>
      <c r="D5" s="8"/>
      <c r="E5" s="22"/>
      <c r="F5" s="10"/>
    </row>
    <row r="6" spans="1:6" s="11" customFormat="1" ht="81.75" customHeight="1">
      <c r="A6" s="6" t="s">
        <v>65</v>
      </c>
      <c r="B6" s="7"/>
      <c r="C6" s="8"/>
      <c r="D6" s="8"/>
      <c r="E6" s="9"/>
      <c r="F6" s="10"/>
    </row>
    <row r="7" spans="1:6" s="11" customFormat="1" ht="24" customHeight="1" thickBot="1">
      <c r="A7" s="6"/>
      <c r="B7" s="7"/>
      <c r="C7" s="125"/>
      <c r="D7" s="8"/>
      <c r="E7" s="9" t="s">
        <v>10</v>
      </c>
      <c r="F7" s="10"/>
    </row>
    <row r="8" spans="1:5" s="12" customFormat="1" ht="25.5" customHeight="1">
      <c r="A8" s="17" t="s">
        <v>0</v>
      </c>
      <c r="B8" s="30" t="s">
        <v>1</v>
      </c>
      <c r="C8" s="18" t="s">
        <v>2</v>
      </c>
      <c r="D8" s="43" t="s">
        <v>3</v>
      </c>
      <c r="E8" s="211"/>
    </row>
    <row r="9" spans="1:5" s="12" customFormat="1" ht="15.75" customHeight="1">
      <c r="A9" s="13" t="s">
        <v>4</v>
      </c>
      <c r="B9" s="14"/>
      <c r="C9" s="15" t="s">
        <v>5</v>
      </c>
      <c r="D9" s="105" t="s">
        <v>9</v>
      </c>
      <c r="E9" s="101" t="s">
        <v>6</v>
      </c>
    </row>
    <row r="10" spans="1:5" s="21" customFormat="1" ht="10.5" customHeight="1" thickBot="1">
      <c r="A10" s="19">
        <v>1</v>
      </c>
      <c r="B10" s="20">
        <v>2</v>
      </c>
      <c r="C10" s="20">
        <v>3</v>
      </c>
      <c r="D10" s="236">
        <v>4</v>
      </c>
      <c r="E10" s="237">
        <v>5</v>
      </c>
    </row>
    <row r="11" spans="1:5" s="249" customFormat="1" ht="22.5" customHeight="1" thickBot="1" thickTop="1">
      <c r="A11" s="238">
        <v>750</v>
      </c>
      <c r="B11" s="239" t="s">
        <v>18</v>
      </c>
      <c r="C11" s="248" t="s">
        <v>62</v>
      </c>
      <c r="D11" s="240">
        <f>D12</f>
        <v>510</v>
      </c>
      <c r="E11" s="50">
        <f>E12</f>
        <v>510</v>
      </c>
    </row>
    <row r="12" spans="1:5" s="249" customFormat="1" ht="26.25" customHeight="1" thickTop="1">
      <c r="A12" s="241">
        <v>75045</v>
      </c>
      <c r="B12" s="242" t="s">
        <v>63</v>
      </c>
      <c r="C12" s="250"/>
      <c r="D12" s="243">
        <f>SUM(D13:D15)</f>
        <v>510</v>
      </c>
      <c r="E12" s="171">
        <f>SUM(E13:E15)</f>
        <v>510</v>
      </c>
    </row>
    <row r="13" spans="1:5" s="21" customFormat="1" ht="24.75" customHeight="1">
      <c r="A13" s="244">
        <v>4210</v>
      </c>
      <c r="B13" s="245" t="s">
        <v>64</v>
      </c>
      <c r="C13" s="251"/>
      <c r="D13" s="246">
        <v>510</v>
      </c>
      <c r="E13" s="247"/>
    </row>
    <row r="14" spans="1:5" s="21" customFormat="1" ht="36" customHeight="1">
      <c r="A14" s="67">
        <v>4740</v>
      </c>
      <c r="B14" s="94" t="s">
        <v>59</v>
      </c>
      <c r="C14" s="251"/>
      <c r="D14" s="246"/>
      <c r="E14" s="247">
        <v>120</v>
      </c>
    </row>
    <row r="15" spans="1:5" s="21" customFormat="1" ht="47.25" customHeight="1" thickBot="1">
      <c r="A15" s="257" t="s">
        <v>67</v>
      </c>
      <c r="B15" s="206" t="s">
        <v>66</v>
      </c>
      <c r="C15" s="252"/>
      <c r="D15" s="253"/>
      <c r="E15" s="254">
        <v>390</v>
      </c>
    </row>
    <row r="16" spans="1:5" s="42" customFormat="1" ht="21.75" customHeight="1" thickBot="1" thickTop="1">
      <c r="A16" s="40"/>
      <c r="B16" s="41" t="s">
        <v>8</v>
      </c>
      <c r="C16" s="127"/>
      <c r="D16" s="255">
        <f>D11</f>
        <v>510</v>
      </c>
      <c r="E16" s="256">
        <f>E11</f>
        <v>510</v>
      </c>
    </row>
    <row r="17" ht="16.5" thickTop="1">
      <c r="B17" s="55"/>
    </row>
  </sheetData>
  <printOptions horizontalCentered="1"/>
  <pageMargins left="0" right="0" top="0.984251968503937" bottom="0.984251968503937" header="0.5118110236220472" footer="0.5118110236220472"/>
  <pageSetup firstPageNumber="6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37.00390625" style="1" customWidth="1"/>
    <col min="3" max="3" width="6.875" style="123" customWidth="1"/>
    <col min="4" max="4" width="14.375" style="1" customWidth="1"/>
    <col min="5" max="5" width="16.25390625" style="1" customWidth="1"/>
    <col min="6" max="16384" width="10.00390625" style="1" customWidth="1"/>
  </cols>
  <sheetData>
    <row r="1" spans="3:6" s="11" customFormat="1" ht="14.25" customHeight="1">
      <c r="C1" s="130"/>
      <c r="D1" s="10" t="s">
        <v>61</v>
      </c>
      <c r="F1" s="1"/>
    </row>
    <row r="2" spans="1:6" s="11" customFormat="1" ht="14.25" customHeight="1">
      <c r="A2" s="26"/>
      <c r="B2" s="27"/>
      <c r="C2" s="125"/>
      <c r="D2" s="22" t="s">
        <v>70</v>
      </c>
      <c r="F2" s="1"/>
    </row>
    <row r="3" spans="1:6" s="11" customFormat="1" ht="14.25" customHeight="1">
      <c r="A3" s="26"/>
      <c r="B3" s="27"/>
      <c r="C3" s="125"/>
      <c r="D3" s="22" t="s">
        <v>13</v>
      </c>
      <c r="F3" s="1"/>
    </row>
    <row r="4" spans="1:6" s="11" customFormat="1" ht="14.25" customHeight="1">
      <c r="A4" s="26"/>
      <c r="B4" s="27"/>
      <c r="C4" s="125"/>
      <c r="D4" s="22" t="s">
        <v>69</v>
      </c>
      <c r="F4" s="1"/>
    </row>
    <row r="5" spans="1:6" s="11" customFormat="1" ht="14.25" customHeight="1">
      <c r="A5" s="26"/>
      <c r="B5" s="27"/>
      <c r="C5" s="125"/>
      <c r="D5" s="8"/>
      <c r="E5" s="22"/>
      <c r="F5" s="10"/>
    </row>
    <row r="6" spans="1:6" s="11" customFormat="1" ht="78" customHeight="1">
      <c r="A6" s="6" t="s">
        <v>68</v>
      </c>
      <c r="B6" s="7"/>
      <c r="C6" s="8"/>
      <c r="D6" s="8"/>
      <c r="E6" s="9"/>
      <c r="F6" s="10"/>
    </row>
    <row r="7" spans="1:6" s="11" customFormat="1" ht="24" customHeight="1" thickBot="1">
      <c r="A7" s="6"/>
      <c r="B7" s="7"/>
      <c r="C7" s="125"/>
      <c r="D7" s="8"/>
      <c r="E7" s="9" t="s">
        <v>10</v>
      </c>
      <c r="F7" s="10"/>
    </row>
    <row r="8" spans="1:5" s="12" customFormat="1" ht="25.5" customHeight="1">
      <c r="A8" s="17" t="s">
        <v>0</v>
      </c>
      <c r="B8" s="30" t="s">
        <v>1</v>
      </c>
      <c r="C8" s="18" t="s">
        <v>2</v>
      </c>
      <c r="D8" s="106" t="s">
        <v>14</v>
      </c>
      <c r="E8" s="211" t="s">
        <v>3</v>
      </c>
    </row>
    <row r="9" spans="1:5" s="12" customFormat="1" ht="15.75" customHeight="1">
      <c r="A9" s="13" t="s">
        <v>4</v>
      </c>
      <c r="B9" s="14"/>
      <c r="C9" s="15" t="s">
        <v>5</v>
      </c>
      <c r="D9" s="88" t="s">
        <v>6</v>
      </c>
      <c r="E9" s="101" t="s">
        <v>6</v>
      </c>
    </row>
    <row r="10" spans="1:5" s="21" customFormat="1" ht="10.5" customHeight="1" thickBot="1">
      <c r="A10" s="19">
        <v>1</v>
      </c>
      <c r="B10" s="20">
        <v>2</v>
      </c>
      <c r="C10" s="20">
        <v>3</v>
      </c>
      <c r="D10" s="212">
        <v>4</v>
      </c>
      <c r="E10" s="213">
        <v>5</v>
      </c>
    </row>
    <row r="11" spans="1:5" s="21" customFormat="1" ht="19.5" customHeight="1" thickBot="1" thickTop="1">
      <c r="A11" s="114">
        <v>801</v>
      </c>
      <c r="B11" s="119" t="s">
        <v>24</v>
      </c>
      <c r="C11" s="146" t="s">
        <v>16</v>
      </c>
      <c r="D11" s="215">
        <f>D12</f>
        <v>5000</v>
      </c>
      <c r="E11" s="117">
        <f>E12</f>
        <v>5000</v>
      </c>
    </row>
    <row r="12" spans="1:5" s="21" customFormat="1" ht="20.25" customHeight="1" thickTop="1">
      <c r="A12" s="115">
        <v>80195</v>
      </c>
      <c r="B12" s="89" t="s">
        <v>7</v>
      </c>
      <c r="C12" s="147"/>
      <c r="D12" s="216">
        <f>D13</f>
        <v>5000</v>
      </c>
      <c r="E12" s="110">
        <f>SUM(E13:E14)</f>
        <v>5000</v>
      </c>
    </row>
    <row r="13" spans="1:5" s="21" customFormat="1" ht="58.5" customHeight="1">
      <c r="A13" s="91">
        <v>2020</v>
      </c>
      <c r="B13" s="80" t="s">
        <v>57</v>
      </c>
      <c r="C13" s="148"/>
      <c r="D13" s="85">
        <v>5000</v>
      </c>
      <c r="E13" s="104"/>
    </row>
    <row r="14" spans="1:5" s="21" customFormat="1" ht="34.5" customHeight="1" thickBot="1">
      <c r="A14" s="35">
        <v>2480</v>
      </c>
      <c r="B14" s="80" t="s">
        <v>44</v>
      </c>
      <c r="C14" s="154"/>
      <c r="D14" s="212"/>
      <c r="E14" s="113">
        <v>5000</v>
      </c>
    </row>
    <row r="15" spans="1:5" s="31" customFormat="1" ht="37.5" customHeight="1" thickBot="1" thickTop="1">
      <c r="A15" s="39" t="s">
        <v>45</v>
      </c>
      <c r="B15" s="38" t="s">
        <v>58</v>
      </c>
      <c r="C15" s="149" t="s">
        <v>25</v>
      </c>
      <c r="D15" s="86">
        <f>D16</f>
        <v>2100</v>
      </c>
      <c r="E15" s="102">
        <f>E16</f>
        <v>2100</v>
      </c>
    </row>
    <row r="16" spans="1:5" s="2" customFormat="1" ht="25.5" customHeight="1" thickTop="1">
      <c r="A16" s="58" t="s">
        <v>46</v>
      </c>
      <c r="B16" s="62" t="s">
        <v>47</v>
      </c>
      <c r="C16" s="162"/>
      <c r="D16" s="84">
        <f>D17</f>
        <v>2100</v>
      </c>
      <c r="E16" s="103">
        <f>SUM(E17:E18)</f>
        <v>2100</v>
      </c>
    </row>
    <row r="17" spans="1:5" s="2" customFormat="1" ht="63" customHeight="1">
      <c r="A17" s="91">
        <v>2020</v>
      </c>
      <c r="B17" s="80" t="s">
        <v>57</v>
      </c>
      <c r="C17" s="163"/>
      <c r="D17" s="25">
        <v>2100</v>
      </c>
      <c r="E17" s="104"/>
    </row>
    <row r="18" spans="1:5" s="2" customFormat="1" ht="23.25" customHeight="1" thickBot="1">
      <c r="A18" s="35">
        <v>4210</v>
      </c>
      <c r="B18" s="80" t="s">
        <v>20</v>
      </c>
      <c r="C18" s="195"/>
      <c r="D18" s="25"/>
      <c r="E18" s="104">
        <v>2100</v>
      </c>
    </row>
    <row r="19" spans="1:5" s="42" customFormat="1" ht="18" customHeight="1" thickBot="1" thickTop="1">
      <c r="A19" s="40"/>
      <c r="B19" s="41" t="s">
        <v>8</v>
      </c>
      <c r="C19" s="127"/>
      <c r="D19" s="108">
        <f>D15+D11</f>
        <v>7100</v>
      </c>
      <c r="E19" s="97">
        <f>E15+E11</f>
        <v>7100</v>
      </c>
    </row>
    <row r="20" spans="1:5" ht="18.75" customHeight="1" hidden="1" thickBot="1" thickTop="1">
      <c r="A20" s="45"/>
      <c r="B20" s="46" t="s">
        <v>15</v>
      </c>
      <c r="C20" s="128"/>
      <c r="D20" s="122"/>
      <c r="E20" s="92"/>
    </row>
    <row r="21" ht="16.5" thickTop="1"/>
    <row r="22" ht="15.75">
      <c r="B22" s="55"/>
    </row>
  </sheetData>
  <printOptions horizontalCentered="1"/>
  <pageMargins left="0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Liwak</cp:lastModifiedBy>
  <cp:lastPrinted>2008-06-10T12:45:12Z</cp:lastPrinted>
  <dcterms:created xsi:type="dcterms:W3CDTF">2000-03-17T13:30:26Z</dcterms:created>
  <dcterms:modified xsi:type="dcterms:W3CDTF">2008-06-11T09:33:56Z</dcterms:modified>
  <cp:category/>
  <cp:version/>
  <cp:contentType/>
  <cp:contentStatus/>
</cp:coreProperties>
</file>