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20" windowHeight="6585" tabRatio="601" activeTab="0"/>
  </bookViews>
  <sheets>
    <sheet name="Załącznik" sheetId="1" r:id="rId1"/>
  </sheets>
  <definedNames>
    <definedName name="_xlnm.Print_Titles" localSheetId="0">'Załącznik'!$8:$10</definedName>
  </definedNames>
  <calcPr fullCalcOnLoad="1"/>
</workbook>
</file>

<file path=xl/sharedStrings.xml><?xml version="1.0" encoding="utf-8"?>
<sst xmlns="http://schemas.openxmlformats.org/spreadsheetml/2006/main" count="66" uniqueCount="53">
  <si>
    <t xml:space="preserve">Dział Rozdział   </t>
  </si>
  <si>
    <t>Wyszczególnienie</t>
  </si>
  <si>
    <t xml:space="preserve">DYSPO   </t>
  </si>
  <si>
    <t xml:space="preserve"> §</t>
  </si>
  <si>
    <t xml:space="preserve"> NENT</t>
  </si>
  <si>
    <t>Zwiększenia</t>
  </si>
  <si>
    <t>Pozostała działalność</t>
  </si>
  <si>
    <t>OGÓŁEM</t>
  </si>
  <si>
    <t>Zmniejszenia</t>
  </si>
  <si>
    <t>w złotych</t>
  </si>
  <si>
    <t>Zakup usług pozostałych</t>
  </si>
  <si>
    <t>Prezydenta Miasta Koszalina</t>
  </si>
  <si>
    <t>per saldo</t>
  </si>
  <si>
    <t>KS</t>
  </si>
  <si>
    <t>E</t>
  </si>
  <si>
    <t>OŚWIATA I WYCHOWANIE</t>
  </si>
  <si>
    <t>4210</t>
  </si>
  <si>
    <t>ADMINISTRACJA PUBLICZNA</t>
  </si>
  <si>
    <t>75023</t>
  </si>
  <si>
    <t>OA</t>
  </si>
  <si>
    <t>Zakup materiałów i wyposażenia</t>
  </si>
  <si>
    <t>Wynagrodzenia osobowe pracowników</t>
  </si>
  <si>
    <t>Dodatkowe wynagrodzenie roczne</t>
  </si>
  <si>
    <t>Różne opłaty i składki</t>
  </si>
  <si>
    <t>75075</t>
  </si>
  <si>
    <t>Promocja jednostek samorządu terytorialnego</t>
  </si>
  <si>
    <t>Szkoły artystyczne</t>
  </si>
  <si>
    <t>Urzędy gmin</t>
  </si>
  <si>
    <t>GMINA</t>
  </si>
  <si>
    <t>POWIAT</t>
  </si>
  <si>
    <t>Załącznik  do Zarządzenia</t>
  </si>
  <si>
    <t>z dnia  14  sierpnia  2007 r.</t>
  </si>
  <si>
    <t>Komisje poborowe</t>
  </si>
  <si>
    <t>Fk</t>
  </si>
  <si>
    <r>
      <t>Zakup usług pozostałych -</t>
    </r>
    <r>
      <rPr>
        <i/>
        <sz val="10"/>
        <rFont val="Times New Roman"/>
        <family val="1"/>
      </rPr>
      <t xml:space="preserve"> opłata opiekunów praktyk</t>
    </r>
  </si>
  <si>
    <r>
      <t xml:space="preserve">Zakup usług pozostałych - </t>
    </r>
    <r>
      <rPr>
        <i/>
        <sz val="10"/>
        <rFont val="Times New Roman"/>
        <family val="1"/>
      </rPr>
      <t>Zespół Szkół Nr 1</t>
    </r>
  </si>
  <si>
    <t>ZMIANY W  PLANIE   WYDATKÓW   NA  ZADANIA  WŁASNE                                          GMINY  I   POWIATU     W  2007  ROKU</t>
  </si>
  <si>
    <t>POMOC SPOŁECZNA</t>
  </si>
  <si>
    <r>
      <t xml:space="preserve">Placówki opiekuńczo - wychowawcze  - </t>
    </r>
    <r>
      <rPr>
        <b/>
        <i/>
        <sz val="10"/>
        <rFont val="Times New Roman"/>
        <family val="1"/>
      </rPr>
      <t>RDD Nr 3</t>
    </r>
  </si>
  <si>
    <t>Zakup usług zdrowotnych</t>
  </si>
  <si>
    <t>Zakup energii</t>
  </si>
  <si>
    <t>Koszty postępowania sądowego i prokuratorskiego</t>
  </si>
  <si>
    <t>SO</t>
  </si>
  <si>
    <t>TRANSPORT I ŁĄCZNOŚĆ</t>
  </si>
  <si>
    <t>IK</t>
  </si>
  <si>
    <t>Zakup usług remontowych</t>
  </si>
  <si>
    <t>Drogi wewnętrzne</t>
  </si>
  <si>
    <t>RÓŻNE ROZLICZENIA</t>
  </si>
  <si>
    <t>75818</t>
  </si>
  <si>
    <t>Rezerwy ogólne i celowe</t>
  </si>
  <si>
    <t>Drogi publiczne gminne</t>
  </si>
  <si>
    <t xml:space="preserve">Rezerwa ogólna </t>
  </si>
  <si>
    <t>Nr  110 /  443 / 07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</si>
</sst>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0.000"/>
    <numFmt numFmtId="168" formatCode="0.0000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_-* #,##0.00000\ _z_ł_-;\-* #,##0.00000\ _z_ł_-;_-* &quot;-&quot;??\ _z_ł_-;_-@_-"/>
    <numFmt numFmtId="174" formatCode="#,##0.0000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Arial CE"/>
      <family val="0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 CE"/>
      <family val="1"/>
    </font>
    <font>
      <b/>
      <i/>
      <sz val="10"/>
      <name val="Times New Roman"/>
      <family val="1"/>
    </font>
    <font>
      <sz val="11"/>
      <name val="Times New Roman CE"/>
      <family val="1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164" fontId="6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165" fontId="7" fillId="0" borderId="0" xfId="0" applyNumberFormat="1" applyFont="1" applyFill="1" applyBorder="1" applyAlignment="1" applyProtection="1">
      <alignment horizontal="centerContinuous"/>
      <protection locked="0"/>
    </xf>
    <xf numFmtId="164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top" wrapText="1"/>
      <protection locked="0"/>
    </xf>
    <xf numFmtId="0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165" fontId="5" fillId="0" borderId="0" xfId="0" applyNumberFormat="1" applyFont="1" applyFill="1" applyBorder="1" applyAlignment="1" applyProtection="1">
      <alignment horizontal="centerContinuous"/>
      <protection locked="0"/>
    </xf>
    <xf numFmtId="0" fontId="8" fillId="0" borderId="6" xfId="0" applyFont="1" applyBorder="1" applyAlignment="1">
      <alignment horizontal="center" vertical="center"/>
    </xf>
    <xf numFmtId="0" fontId="9" fillId="0" borderId="7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4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9" xfId="0" applyFont="1" applyBorder="1" applyAlignment="1">
      <alignment vertical="center"/>
    </xf>
    <xf numFmtId="3" fontId="13" fillId="0" borderId="11" xfId="0" applyNumberFormat="1" applyFont="1" applyBorder="1" applyAlignment="1">
      <alignment horizontal="centerContinuous" vertical="center"/>
    </xf>
    <xf numFmtId="0" fontId="14" fillId="0" borderId="0" xfId="0" applyFont="1" applyAlignment="1">
      <alignment/>
    </xf>
    <xf numFmtId="0" fontId="14" fillId="0" borderId="8" xfId="0" applyFont="1" applyBorder="1" applyAlignment="1">
      <alignment/>
    </xf>
    <xf numFmtId="3" fontId="13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12" fillId="0" borderId="16" xfId="0" applyNumberFormat="1" applyFont="1" applyFill="1" applyBorder="1" applyAlignment="1" applyProtection="1">
      <alignment horizontal="centerContinuous" vertical="center"/>
      <protection locked="0"/>
    </xf>
    <xf numFmtId="0" fontId="12" fillId="0" borderId="17" xfId="0" applyNumberFormat="1" applyFont="1" applyFill="1" applyBorder="1" applyAlignment="1" applyProtection="1">
      <alignment vertical="center" wrapText="1"/>
      <protection locked="0"/>
    </xf>
    <xf numFmtId="3" fontId="12" fillId="0" borderId="18" xfId="0" applyNumberFormat="1" applyFont="1" applyFill="1" applyBorder="1" applyAlignment="1" applyProtection="1">
      <alignment horizontal="right" vertical="center"/>
      <protection locked="0"/>
    </xf>
    <xf numFmtId="0" fontId="16" fillId="0" borderId="2" xfId="0" applyNumberFormat="1" applyFont="1" applyFill="1" applyBorder="1" applyAlignment="1" applyProtection="1">
      <alignment horizontal="center" vertical="center"/>
      <protection locked="0"/>
    </xf>
    <xf numFmtId="3" fontId="16" fillId="0" borderId="19" xfId="0" applyNumberFormat="1" applyFont="1" applyFill="1" applyBorder="1" applyAlignment="1" applyProtection="1">
      <alignment horizontal="right" vertical="center"/>
      <protection locked="0"/>
    </xf>
    <xf numFmtId="0" fontId="16" fillId="0" borderId="20" xfId="0" applyNumberFormat="1" applyFont="1" applyFill="1" applyBorder="1" applyAlignment="1" applyProtection="1">
      <alignment vertical="center" wrapText="1"/>
      <protection locked="0"/>
    </xf>
    <xf numFmtId="3" fontId="12" fillId="0" borderId="21" xfId="0" applyNumberFormat="1" applyFont="1" applyFill="1" applyBorder="1" applyAlignment="1" applyProtection="1">
      <alignment horizontal="right" vertical="center"/>
      <protection locked="0"/>
    </xf>
    <xf numFmtId="3" fontId="12" fillId="0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20" xfId="0" applyNumberFormat="1" applyFont="1" applyFill="1" applyBorder="1" applyAlignment="1" applyProtection="1">
      <alignment vertical="center"/>
      <protection locked="0"/>
    </xf>
    <xf numFmtId="0" fontId="16" fillId="0" borderId="20" xfId="0" applyNumberFormat="1" applyFont="1" applyFill="1" applyBorder="1" applyAlignment="1" applyProtection="1">
      <alignment horizontal="center" vertical="center"/>
      <protection locked="0"/>
    </xf>
    <xf numFmtId="3" fontId="16" fillId="0" borderId="22" xfId="0" applyNumberFormat="1" applyFont="1" applyFill="1" applyBorder="1" applyAlignment="1" applyProtection="1">
      <alignment horizontal="right" vertical="center"/>
      <protection locked="0"/>
    </xf>
    <xf numFmtId="0" fontId="12" fillId="0" borderId="16" xfId="0" applyNumberFormat="1" applyFont="1" applyFill="1" applyBorder="1" applyAlignment="1" applyProtection="1">
      <alignment horizontal="center" vertical="center"/>
      <protection locked="0"/>
    </xf>
    <xf numFmtId="0" fontId="12" fillId="0" borderId="17" xfId="0" applyNumberFormat="1" applyFont="1" applyFill="1" applyBorder="1" applyAlignment="1" applyProtection="1">
      <alignment vertical="center"/>
      <protection locked="0"/>
    </xf>
    <xf numFmtId="3" fontId="12" fillId="0" borderId="23" xfId="0" applyNumberFormat="1" applyFont="1" applyFill="1" applyBorder="1" applyAlignment="1" applyProtection="1">
      <alignment horizontal="right" vertical="center"/>
      <protection locked="0"/>
    </xf>
    <xf numFmtId="0" fontId="12" fillId="0" borderId="24" xfId="0" applyNumberFormat="1" applyFont="1" applyFill="1" applyBorder="1" applyAlignment="1" applyProtection="1">
      <alignment horizontal="center" vertical="center"/>
      <protection locked="0"/>
    </xf>
    <xf numFmtId="3" fontId="12" fillId="0" borderId="25" xfId="0" applyNumberFormat="1" applyFont="1" applyFill="1" applyBorder="1" applyAlignment="1" applyProtection="1">
      <alignment horizontal="right" vertical="center"/>
      <protection locked="0"/>
    </xf>
    <xf numFmtId="0" fontId="12" fillId="0" borderId="26" xfId="0" applyNumberFormat="1" applyFont="1" applyFill="1" applyBorder="1" applyAlignment="1" applyProtection="1">
      <alignment horizontal="center" vertical="center"/>
      <protection locked="0"/>
    </xf>
    <xf numFmtId="3" fontId="12" fillId="0" borderId="27" xfId="0" applyNumberFormat="1" applyFont="1" applyFill="1" applyBorder="1" applyAlignment="1" applyProtection="1">
      <alignment horizontal="right" vertical="center"/>
      <protection locked="0"/>
    </xf>
    <xf numFmtId="0" fontId="12" fillId="0" borderId="13" xfId="0" applyNumberFormat="1" applyFont="1" applyFill="1" applyBorder="1" applyAlignment="1" applyProtection="1">
      <alignment horizontal="center" vertical="center"/>
      <protection locked="0"/>
    </xf>
    <xf numFmtId="3" fontId="12" fillId="0" borderId="28" xfId="0" applyNumberFormat="1" applyFont="1" applyFill="1" applyBorder="1" applyAlignment="1" applyProtection="1">
      <alignment horizontal="right" vertical="center"/>
      <protection locked="0"/>
    </xf>
    <xf numFmtId="3" fontId="12" fillId="0" borderId="29" xfId="0" applyNumberFormat="1" applyFont="1" applyFill="1" applyBorder="1" applyAlignment="1" applyProtection="1">
      <alignment horizontal="right" vertical="center"/>
      <protection locked="0"/>
    </xf>
    <xf numFmtId="3" fontId="16" fillId="0" borderId="30" xfId="0" applyNumberFormat="1" applyFont="1" applyFill="1" applyBorder="1" applyAlignment="1" applyProtection="1">
      <alignment horizontal="right" vertical="center"/>
      <protection locked="0"/>
    </xf>
    <xf numFmtId="3" fontId="12" fillId="0" borderId="31" xfId="0" applyNumberFormat="1" applyFont="1" applyFill="1" applyBorder="1" applyAlignment="1" applyProtection="1">
      <alignment horizontal="right" vertical="center"/>
      <protection locked="0"/>
    </xf>
    <xf numFmtId="0" fontId="5" fillId="0" borderId="8" xfId="0" applyFont="1" applyBorder="1" applyAlignment="1">
      <alignment vertical="center"/>
    </xf>
    <xf numFmtId="0" fontId="13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16" fillId="0" borderId="2" xfId="0" applyNumberFormat="1" applyFont="1" applyFill="1" applyBorder="1" applyAlignment="1" applyProtection="1">
      <alignment horizontal="centerContinuous" vertical="center"/>
      <protection locked="0"/>
    </xf>
    <xf numFmtId="0" fontId="11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32" xfId="0" applyFont="1" applyBorder="1" applyAlignment="1">
      <alignment horizontal="center" vertical="center"/>
    </xf>
    <xf numFmtId="0" fontId="11" fillId="0" borderId="32" xfId="0" applyNumberFormat="1" applyFont="1" applyFill="1" applyBorder="1" applyAlignment="1" applyProtection="1">
      <alignment horizontal="center" vertical="center"/>
      <protection locked="0"/>
    </xf>
    <xf numFmtId="3" fontId="7" fillId="0" borderId="28" xfId="0" applyNumberFormat="1" applyFont="1" applyFill="1" applyBorder="1" applyAlignment="1" applyProtection="1">
      <alignment horizontal="right" vertical="center"/>
      <protection locked="0"/>
    </xf>
    <xf numFmtId="0" fontId="12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16" fillId="0" borderId="14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164" fontId="18" fillId="0" borderId="24" xfId="18" applyNumberFormat="1" applyFont="1" applyFill="1" applyBorder="1" applyAlignment="1" applyProtection="1">
      <alignment vertical="center" wrapText="1"/>
      <protection locked="0"/>
    </xf>
    <xf numFmtId="0" fontId="16" fillId="0" borderId="33" xfId="0" applyNumberFormat="1" applyFont="1" applyFill="1" applyBorder="1" applyAlignment="1" applyProtection="1">
      <alignment horizontal="center" vertical="center"/>
      <protection locked="0"/>
    </xf>
    <xf numFmtId="0" fontId="16" fillId="0" borderId="34" xfId="0" applyNumberFormat="1" applyFont="1" applyFill="1" applyBorder="1" applyAlignment="1" applyProtection="1">
      <alignment vertical="center" wrapText="1"/>
      <protection locked="0"/>
    </xf>
    <xf numFmtId="3" fontId="7" fillId="0" borderId="25" xfId="0" applyNumberFormat="1" applyFont="1" applyFill="1" applyBorder="1" applyAlignment="1" applyProtection="1">
      <alignment horizontal="right" vertical="center"/>
      <protection locked="0"/>
    </xf>
    <xf numFmtId="0" fontId="12" fillId="0" borderId="24" xfId="0" applyNumberFormat="1" applyFont="1" applyFill="1" applyBorder="1" applyAlignment="1" applyProtection="1">
      <alignment vertical="center"/>
      <protection locked="0"/>
    </xf>
    <xf numFmtId="3" fontId="12" fillId="0" borderId="28" xfId="0" applyNumberFormat="1" applyFont="1" applyFill="1" applyBorder="1" applyAlignment="1" applyProtection="1">
      <alignment vertical="center"/>
      <protection locked="0"/>
    </xf>
    <xf numFmtId="3" fontId="12" fillId="0" borderId="12" xfId="0" applyNumberFormat="1" applyFont="1" applyFill="1" applyBorder="1" applyAlignment="1" applyProtection="1">
      <alignment vertical="center"/>
      <protection locked="0"/>
    </xf>
    <xf numFmtId="3" fontId="12" fillId="0" borderId="25" xfId="0" applyNumberFormat="1" applyFont="1" applyFill="1" applyBorder="1" applyAlignment="1" applyProtection="1">
      <alignment vertical="center"/>
      <protection locked="0"/>
    </xf>
    <xf numFmtId="49" fontId="12" fillId="0" borderId="35" xfId="0" applyNumberFormat="1" applyFont="1" applyFill="1" applyBorder="1" applyAlignment="1" applyProtection="1">
      <alignment horizontal="centerContinuous" vertical="center"/>
      <protection locked="0"/>
    </xf>
    <xf numFmtId="0" fontId="12" fillId="0" borderId="26" xfId="0" applyNumberFormat="1" applyFont="1" applyFill="1" applyBorder="1" applyAlignment="1" applyProtection="1">
      <alignment vertical="center" wrapText="1"/>
      <protection locked="0"/>
    </xf>
    <xf numFmtId="0" fontId="8" fillId="0" borderId="36" xfId="0" applyNumberFormat="1" applyFont="1" applyFill="1" applyBorder="1" applyAlignment="1" applyProtection="1">
      <alignment horizontal="center" wrapText="1"/>
      <protection locked="0"/>
    </xf>
    <xf numFmtId="0" fontId="8" fillId="0" borderId="14" xfId="0" applyNumberFormat="1" applyFont="1" applyFill="1" applyBorder="1" applyAlignment="1" applyProtection="1">
      <alignment horizontal="center" vertical="top" wrapText="1"/>
      <protection locked="0"/>
    </xf>
    <xf numFmtId="0" fontId="12" fillId="0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38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4" xfId="0" applyFont="1" applyBorder="1" applyAlignment="1">
      <alignment horizontal="center" vertical="center"/>
    </xf>
    <xf numFmtId="3" fontId="12" fillId="0" borderId="24" xfId="0" applyNumberFormat="1" applyFont="1" applyFill="1" applyBorder="1" applyAlignment="1" applyProtection="1">
      <alignment horizontal="right" vertical="center"/>
      <protection locked="0"/>
    </xf>
    <xf numFmtId="0" fontId="12" fillId="0" borderId="39" xfId="0" applyNumberFormat="1" applyFont="1" applyFill="1" applyBorder="1" applyAlignment="1" applyProtection="1">
      <alignment horizontal="left"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horizontal="left" vertical="center"/>
      <protection locked="0"/>
    </xf>
    <xf numFmtId="3" fontId="7" fillId="0" borderId="0" xfId="0" applyNumberFormat="1" applyFont="1" applyFill="1" applyBorder="1" applyAlignment="1" applyProtection="1">
      <alignment horizontal="centerContinuous" vertical="center"/>
      <protection locked="0"/>
    </xf>
    <xf numFmtId="3" fontId="9" fillId="0" borderId="40" xfId="0" applyNumberFormat="1" applyFont="1" applyFill="1" applyBorder="1" applyAlignment="1" applyProtection="1">
      <alignment horizontal="centerContinuous" vertical="center" wrapText="1"/>
      <protection locked="0"/>
    </xf>
    <xf numFmtId="3" fontId="11" fillId="0" borderId="41" xfId="0" applyNumberFormat="1" applyFont="1" applyFill="1" applyBorder="1" applyAlignment="1" applyProtection="1">
      <alignment horizontal="center" vertical="center"/>
      <protection locked="0"/>
    </xf>
    <xf numFmtId="3" fontId="13" fillId="0" borderId="12" xfId="0" applyNumberFormat="1" applyFont="1" applyBorder="1" applyAlignment="1">
      <alignment vertical="center"/>
    </xf>
    <xf numFmtId="3" fontId="5" fillId="0" borderId="0" xfId="0" applyNumberFormat="1" applyFont="1" applyAlignment="1">
      <alignment/>
    </xf>
    <xf numFmtId="3" fontId="4" fillId="0" borderId="0" xfId="0" applyNumberFormat="1" applyFont="1" applyFill="1" applyBorder="1" applyAlignment="1" applyProtection="1">
      <alignment/>
      <protection locked="0"/>
    </xf>
    <xf numFmtId="0" fontId="16" fillId="0" borderId="14" xfId="0" applyNumberFormat="1" applyFont="1" applyFill="1" applyBorder="1" applyAlignment="1" applyProtection="1">
      <alignment vertical="center" wrapText="1"/>
      <protection locked="0"/>
    </xf>
    <xf numFmtId="0" fontId="13" fillId="0" borderId="37" xfId="0" applyFont="1" applyBorder="1" applyAlignment="1">
      <alignment vertical="center"/>
    </xf>
    <xf numFmtId="3" fontId="7" fillId="0" borderId="37" xfId="0" applyNumberFormat="1" applyFont="1" applyFill="1" applyBorder="1" applyAlignment="1" applyProtection="1">
      <alignment horizontal="right" vertical="center"/>
      <protection locked="0"/>
    </xf>
    <xf numFmtId="3" fontId="13" fillId="0" borderId="24" xfId="0" applyNumberFormat="1" applyFont="1" applyBorder="1" applyAlignment="1">
      <alignment horizontal="centerContinuous" vertical="center"/>
    </xf>
    <xf numFmtId="3" fontId="7" fillId="0" borderId="9" xfId="0" applyNumberFormat="1" applyFont="1" applyFill="1" applyBorder="1" applyAlignment="1" applyProtection="1">
      <alignment horizontal="right" vertical="center"/>
      <protection locked="0"/>
    </xf>
    <xf numFmtId="3" fontId="13" fillId="0" borderId="37" xfId="0" applyNumberFormat="1" applyFont="1" applyBorder="1" applyAlignment="1">
      <alignment horizontal="centerContinuous" vertical="center"/>
    </xf>
    <xf numFmtId="3" fontId="5" fillId="0" borderId="42" xfId="0" applyNumberFormat="1" applyFont="1" applyBorder="1" applyAlignment="1">
      <alignment horizontal="centerContinuous" vertical="center"/>
    </xf>
    <xf numFmtId="0" fontId="16" fillId="0" borderId="22" xfId="0" applyNumberFormat="1" applyFont="1" applyFill="1" applyBorder="1" applyAlignment="1" applyProtection="1">
      <alignment vertical="center" wrapText="1"/>
      <protection locked="0"/>
    </xf>
    <xf numFmtId="3" fontId="8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0" borderId="8" xfId="0" applyNumberFormat="1" applyFont="1" applyFill="1" applyBorder="1" applyAlignment="1" applyProtection="1">
      <alignment horizontal="center" vertical="center"/>
      <protection locked="0"/>
    </xf>
    <xf numFmtId="0" fontId="18" fillId="0" borderId="24" xfId="0" applyNumberFormat="1" applyFont="1" applyFill="1" applyBorder="1" applyAlignment="1" applyProtection="1">
      <alignment vertical="center" wrapText="1"/>
      <protection locked="0"/>
    </xf>
    <xf numFmtId="0" fontId="18" fillId="0" borderId="24" xfId="0" applyNumberFormat="1" applyFont="1" applyFill="1" applyBorder="1" applyAlignment="1" applyProtection="1">
      <alignment horizontal="center" vertical="center"/>
      <protection locked="0"/>
    </xf>
    <xf numFmtId="0" fontId="18" fillId="0" borderId="43" xfId="0" applyNumberFormat="1" applyFont="1" applyFill="1" applyBorder="1" applyAlignment="1" applyProtection="1">
      <alignment horizontal="center" vertical="center"/>
      <protection locked="0"/>
    </xf>
    <xf numFmtId="0" fontId="18" fillId="0" borderId="17" xfId="0" applyNumberFormat="1" applyFont="1" applyFill="1" applyBorder="1" applyAlignment="1" applyProtection="1">
      <alignment vertical="center" wrapText="1"/>
      <protection locked="0"/>
    </xf>
    <xf numFmtId="0" fontId="20" fillId="0" borderId="44" xfId="0" applyNumberFormat="1" applyFont="1" applyFill="1" applyBorder="1" applyAlignment="1" applyProtection="1">
      <alignment horizontal="center" vertical="center"/>
      <protection locked="0"/>
    </xf>
    <xf numFmtId="0" fontId="20" fillId="0" borderId="20" xfId="0" applyNumberFormat="1" applyFont="1" applyFill="1" applyBorder="1" applyAlignment="1" applyProtection="1">
      <alignment vertical="center" wrapText="1"/>
      <protection locked="0"/>
    </xf>
    <xf numFmtId="0" fontId="20" fillId="0" borderId="20" xfId="0" applyNumberFormat="1" applyFont="1" applyFill="1" applyBorder="1" applyAlignment="1" applyProtection="1">
      <alignment horizontal="center" vertical="center"/>
      <protection locked="0"/>
    </xf>
    <xf numFmtId="0" fontId="18" fillId="0" borderId="26" xfId="0" applyNumberFormat="1" applyFont="1" applyFill="1" applyBorder="1" applyAlignment="1" applyProtection="1">
      <alignment horizontal="center" vertical="center"/>
      <protection locked="0"/>
    </xf>
    <xf numFmtId="3" fontId="16" fillId="0" borderId="20" xfId="0" applyNumberFormat="1" applyFont="1" applyFill="1" applyBorder="1" applyAlignment="1" applyProtection="1">
      <alignment horizontal="right" vertical="center"/>
      <protection locked="0"/>
    </xf>
    <xf numFmtId="3" fontId="16" fillId="0" borderId="45" xfId="0" applyNumberFormat="1" applyFont="1" applyFill="1" applyBorder="1" applyAlignment="1" applyProtection="1">
      <alignment horizontal="right" vertical="center"/>
      <protection locked="0"/>
    </xf>
    <xf numFmtId="3" fontId="12" fillId="0" borderId="11" xfId="0" applyNumberFormat="1" applyFont="1" applyFill="1" applyBorder="1" applyAlignment="1" applyProtection="1">
      <alignment horizontal="right" vertical="center"/>
      <protection locked="0"/>
    </xf>
    <xf numFmtId="3" fontId="12" fillId="0" borderId="26" xfId="0" applyNumberFormat="1" applyFont="1" applyFill="1" applyBorder="1" applyAlignment="1" applyProtection="1">
      <alignment horizontal="right" vertical="center"/>
      <protection locked="0"/>
    </xf>
    <xf numFmtId="3" fontId="12" fillId="0" borderId="46" xfId="0" applyNumberFormat="1" applyFont="1" applyFill="1" applyBorder="1" applyAlignment="1" applyProtection="1">
      <alignment horizontal="right" vertical="center"/>
      <protection locked="0"/>
    </xf>
    <xf numFmtId="3" fontId="12" fillId="0" borderId="30" xfId="0" applyNumberFormat="1" applyFont="1" applyFill="1" applyBorder="1" applyAlignment="1" applyProtection="1">
      <alignment horizontal="right" vertical="center"/>
      <protection locked="0"/>
    </xf>
    <xf numFmtId="3" fontId="12" fillId="0" borderId="22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39" xfId="0" applyNumberFormat="1" applyFont="1" applyFill="1" applyBorder="1" applyAlignment="1" applyProtection="1">
      <alignment horizontal="center" vertical="center"/>
      <protection locked="0"/>
    </xf>
    <xf numFmtId="3" fontId="12" fillId="0" borderId="17" xfId="0" applyNumberFormat="1" applyFont="1" applyFill="1" applyBorder="1" applyAlignment="1" applyProtection="1">
      <alignment horizontal="right" vertical="center"/>
      <protection locked="0"/>
    </xf>
    <xf numFmtId="3" fontId="12" fillId="0" borderId="47" xfId="0" applyNumberFormat="1" applyFont="1" applyFill="1" applyBorder="1" applyAlignment="1" applyProtection="1">
      <alignment horizontal="right" vertical="center"/>
      <protection locked="0"/>
    </xf>
    <xf numFmtId="3" fontId="12" fillId="0" borderId="19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6" xfId="0" applyNumberFormat="1" applyFont="1" applyFill="1" applyBorder="1" applyAlignment="1" applyProtection="1">
      <alignment horizontal="center" vertical="center"/>
      <protection locked="0"/>
    </xf>
    <xf numFmtId="0" fontId="16" fillId="0" borderId="17" xfId="0" applyNumberFormat="1" applyFont="1" applyFill="1" applyBorder="1" applyAlignment="1" applyProtection="1">
      <alignment vertical="center" wrapText="1"/>
      <protection locked="0"/>
    </xf>
    <xf numFmtId="0" fontId="16" fillId="0" borderId="17" xfId="0" applyNumberFormat="1" applyFont="1" applyFill="1" applyBorder="1" applyAlignment="1" applyProtection="1">
      <alignment vertical="center"/>
      <protection locked="0"/>
    </xf>
    <xf numFmtId="3" fontId="16" fillId="0" borderId="23" xfId="0" applyNumberFormat="1" applyFont="1" applyFill="1" applyBorder="1" applyAlignment="1" applyProtection="1">
      <alignment horizontal="right" vertical="center"/>
      <protection locked="0"/>
    </xf>
    <xf numFmtId="3" fontId="16" fillId="0" borderId="31" xfId="0" applyNumberFormat="1" applyFont="1" applyFill="1" applyBorder="1" applyAlignment="1" applyProtection="1">
      <alignment horizontal="right" vertical="center"/>
      <protection locked="0"/>
    </xf>
    <xf numFmtId="3" fontId="16" fillId="0" borderId="18" xfId="0" applyNumberFormat="1" applyFont="1" applyFill="1" applyBorder="1" applyAlignment="1" applyProtection="1">
      <alignment horizontal="right" vertical="center"/>
      <protection locked="0"/>
    </xf>
    <xf numFmtId="3" fontId="13" fillId="0" borderId="48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F3" sqref="F3"/>
    </sheetView>
  </sheetViews>
  <sheetFormatPr defaultColWidth="9.00390625" defaultRowHeight="12.75"/>
  <cols>
    <col min="1" max="1" width="7.75390625" style="1" customWidth="1"/>
    <col min="2" max="2" width="28.875" style="1" customWidth="1"/>
    <col min="3" max="3" width="7.875" style="1" customWidth="1"/>
    <col min="4" max="4" width="11.875" style="1" customWidth="1"/>
    <col min="5" max="5" width="11.875" style="96" customWidth="1"/>
    <col min="6" max="7" width="11.875" style="1" customWidth="1"/>
    <col min="8" max="16384" width="10.00390625" style="1" customWidth="1"/>
  </cols>
  <sheetData>
    <row r="1" spans="2:6" ht="15.75">
      <c r="B1" s="35"/>
      <c r="C1" s="8"/>
      <c r="D1" s="8"/>
      <c r="E1" s="89"/>
      <c r="F1" s="8" t="s">
        <v>30</v>
      </c>
    </row>
    <row r="2" spans="1:6" ht="14.25" customHeight="1">
      <c r="A2" s="2"/>
      <c r="B2" s="3"/>
      <c r="C2" s="13"/>
      <c r="D2" s="13"/>
      <c r="E2" s="90"/>
      <c r="F2" s="13" t="s">
        <v>52</v>
      </c>
    </row>
    <row r="3" spans="1:6" ht="13.5" customHeight="1">
      <c r="A3" s="2"/>
      <c r="B3" s="3"/>
      <c r="C3" s="13"/>
      <c r="D3" s="13"/>
      <c r="E3" s="90"/>
      <c r="F3" s="13" t="s">
        <v>11</v>
      </c>
    </row>
    <row r="4" spans="1:6" ht="15" customHeight="1">
      <c r="A4" s="2"/>
      <c r="B4" s="3"/>
      <c r="C4" s="13"/>
      <c r="D4" s="13"/>
      <c r="E4" s="90"/>
      <c r="F4" s="13" t="s">
        <v>31</v>
      </c>
    </row>
    <row r="5" spans="1:6" ht="16.5" customHeight="1">
      <c r="A5" s="2"/>
      <c r="B5" s="3"/>
      <c r="C5" s="13"/>
      <c r="D5" s="4"/>
      <c r="E5" s="90"/>
      <c r="F5" s="4"/>
    </row>
    <row r="6" spans="1:7" s="9" customFormat="1" ht="43.5" customHeight="1">
      <c r="A6" s="5" t="s">
        <v>36</v>
      </c>
      <c r="B6" s="6"/>
      <c r="C6" s="7"/>
      <c r="D6" s="7"/>
      <c r="E6" s="91"/>
      <c r="F6" s="7"/>
      <c r="G6" s="7"/>
    </row>
    <row r="7" spans="1:7" s="9" customFormat="1" ht="16.5" customHeight="1" thickBot="1">
      <c r="A7" s="5"/>
      <c r="B7" s="6"/>
      <c r="C7" s="7"/>
      <c r="D7" s="7"/>
      <c r="E7" s="91"/>
      <c r="F7" s="7"/>
      <c r="G7" s="20" t="s">
        <v>9</v>
      </c>
    </row>
    <row r="8" spans="1:7" s="10" customFormat="1" ht="21.75" customHeight="1">
      <c r="A8" s="14" t="s">
        <v>0</v>
      </c>
      <c r="B8" s="18" t="s">
        <v>1</v>
      </c>
      <c r="C8" s="82" t="s">
        <v>2</v>
      </c>
      <c r="D8" s="85" t="s">
        <v>28</v>
      </c>
      <c r="E8" s="92"/>
      <c r="F8" s="26" t="s">
        <v>29</v>
      </c>
      <c r="G8" s="22"/>
    </row>
    <row r="9" spans="1:7" s="10" customFormat="1" ht="14.25" customHeight="1">
      <c r="A9" s="15" t="s">
        <v>3</v>
      </c>
      <c r="B9" s="33"/>
      <c r="C9" s="83" t="s">
        <v>4</v>
      </c>
      <c r="D9" s="86" t="s">
        <v>8</v>
      </c>
      <c r="E9" s="105" t="s">
        <v>5</v>
      </c>
      <c r="F9" s="65" t="s">
        <v>8</v>
      </c>
      <c r="G9" s="21" t="s">
        <v>5</v>
      </c>
    </row>
    <row r="10" spans="1:7" s="12" customFormat="1" ht="12" customHeight="1" thickBot="1">
      <c r="A10" s="16">
        <v>1</v>
      </c>
      <c r="B10" s="34">
        <v>2</v>
      </c>
      <c r="C10" s="34">
        <v>3</v>
      </c>
      <c r="D10" s="17">
        <v>4</v>
      </c>
      <c r="E10" s="93">
        <v>5</v>
      </c>
      <c r="F10" s="66">
        <v>6</v>
      </c>
      <c r="G10" s="64">
        <v>7</v>
      </c>
    </row>
    <row r="11" spans="1:7" s="12" customFormat="1" ht="23.25" customHeight="1" thickBot="1" thickTop="1">
      <c r="A11" s="107">
        <v>600</v>
      </c>
      <c r="B11" s="108" t="s">
        <v>43</v>
      </c>
      <c r="C11" s="109" t="s">
        <v>44</v>
      </c>
      <c r="D11" s="87"/>
      <c r="E11" s="55">
        <f>E12+E14</f>
        <v>400000</v>
      </c>
      <c r="F11" s="43"/>
      <c r="G11" s="118"/>
    </row>
    <row r="12" spans="1:7" s="12" customFormat="1" ht="18" customHeight="1" thickTop="1">
      <c r="A12" s="110">
        <v>60016</v>
      </c>
      <c r="B12" s="111" t="s">
        <v>50</v>
      </c>
      <c r="C12" s="115"/>
      <c r="D12" s="119"/>
      <c r="E12" s="56">
        <f>SUM(E13)</f>
        <v>150000</v>
      </c>
      <c r="F12" s="42"/>
      <c r="G12" s="120"/>
    </row>
    <row r="13" spans="1:7" s="12" customFormat="1" ht="21" customHeight="1">
      <c r="A13" s="112">
        <v>4270</v>
      </c>
      <c r="B13" s="113" t="s">
        <v>45</v>
      </c>
      <c r="C13" s="114"/>
      <c r="D13" s="116"/>
      <c r="E13" s="57">
        <v>150000</v>
      </c>
      <c r="F13" s="46"/>
      <c r="G13" s="117"/>
    </row>
    <row r="14" spans="1:7" s="123" customFormat="1" ht="16.5" customHeight="1">
      <c r="A14" s="47">
        <v>60017</v>
      </c>
      <c r="B14" s="88" t="s">
        <v>46</v>
      </c>
      <c r="C14" s="124"/>
      <c r="D14" s="125"/>
      <c r="E14" s="58">
        <f>E15</f>
        <v>250000</v>
      </c>
      <c r="F14" s="49"/>
      <c r="G14" s="126"/>
    </row>
    <row r="15" spans="1:7" s="12" customFormat="1" ht="18" customHeight="1" thickBot="1">
      <c r="A15" s="112">
        <v>4270</v>
      </c>
      <c r="B15" s="113" t="s">
        <v>45</v>
      </c>
      <c r="C15" s="106"/>
      <c r="D15" s="116"/>
      <c r="E15" s="57">
        <v>250000</v>
      </c>
      <c r="F15" s="46"/>
      <c r="G15" s="117"/>
    </row>
    <row r="16" spans="1:7" s="69" customFormat="1" ht="29.25" customHeight="1" thickBot="1" thickTop="1">
      <c r="A16" s="54">
        <v>750</v>
      </c>
      <c r="B16" s="72" t="s">
        <v>17</v>
      </c>
      <c r="C16" s="84"/>
      <c r="D16" s="87">
        <f>D17+D24+D26</f>
        <v>65814</v>
      </c>
      <c r="E16" s="55">
        <f>E17+E24+E26</f>
        <v>65050</v>
      </c>
      <c r="F16" s="43"/>
      <c r="G16" s="51">
        <f>G17+G24+G26</f>
        <v>764</v>
      </c>
    </row>
    <row r="17" spans="1:7" s="69" customFormat="1" ht="18.75" customHeight="1" thickTop="1">
      <c r="A17" s="80" t="s">
        <v>18</v>
      </c>
      <c r="B17" s="81" t="s">
        <v>27</v>
      </c>
      <c r="C17" s="52"/>
      <c r="D17" s="42">
        <f>SUM(D18:D23)</f>
        <v>65814</v>
      </c>
      <c r="E17" s="56">
        <f>SUM(E19:E23)</f>
        <v>5050</v>
      </c>
      <c r="F17" s="42"/>
      <c r="G17" s="53"/>
    </row>
    <row r="18" spans="1:7" s="69" customFormat="1" ht="15" customHeight="1">
      <c r="A18" s="39">
        <v>4040</v>
      </c>
      <c r="B18" s="41" t="s">
        <v>22</v>
      </c>
      <c r="C18" s="45" t="s">
        <v>19</v>
      </c>
      <c r="D18" s="46">
        <v>60000</v>
      </c>
      <c r="E18" s="121"/>
      <c r="F18" s="122"/>
      <c r="G18" s="127"/>
    </row>
    <row r="19" spans="1:7" s="71" customFormat="1" ht="15.75" customHeight="1">
      <c r="A19" s="63" t="s">
        <v>16</v>
      </c>
      <c r="B19" s="97" t="s">
        <v>20</v>
      </c>
      <c r="C19" s="45" t="s">
        <v>19</v>
      </c>
      <c r="D19" s="46">
        <v>4050</v>
      </c>
      <c r="E19" s="57"/>
      <c r="F19" s="46"/>
      <c r="G19" s="40"/>
    </row>
    <row r="20" spans="1:7" s="69" customFormat="1" ht="15.75" customHeight="1">
      <c r="A20" s="39">
        <v>4300</v>
      </c>
      <c r="B20" s="70" t="s">
        <v>10</v>
      </c>
      <c r="C20" s="45" t="s">
        <v>33</v>
      </c>
      <c r="D20" s="46">
        <v>764</v>
      </c>
      <c r="E20" s="57"/>
      <c r="F20" s="46"/>
      <c r="G20" s="40"/>
    </row>
    <row r="21" spans="1:7" s="69" customFormat="1" ht="15.75" customHeight="1">
      <c r="A21" s="39">
        <v>4430</v>
      </c>
      <c r="B21" s="41" t="s">
        <v>23</v>
      </c>
      <c r="C21" s="45" t="s">
        <v>33</v>
      </c>
      <c r="D21" s="46"/>
      <c r="E21" s="57">
        <v>1000</v>
      </c>
      <c r="F21" s="46"/>
      <c r="G21" s="40"/>
    </row>
    <row r="22" spans="1:7" s="69" customFormat="1" ht="15.75" customHeight="1">
      <c r="A22" s="39">
        <v>4430</v>
      </c>
      <c r="B22" s="41" t="s">
        <v>23</v>
      </c>
      <c r="C22" s="45" t="s">
        <v>19</v>
      </c>
      <c r="D22" s="46"/>
      <c r="E22" s="57">
        <v>4050</v>
      </c>
      <c r="F22" s="46"/>
      <c r="G22" s="40"/>
    </row>
    <row r="23" spans="1:7" s="69" customFormat="1" ht="32.25" customHeight="1">
      <c r="A23" s="39">
        <v>4610</v>
      </c>
      <c r="B23" s="104" t="s">
        <v>41</v>
      </c>
      <c r="C23" s="45" t="s">
        <v>33</v>
      </c>
      <c r="D23" s="46">
        <v>1000</v>
      </c>
      <c r="E23" s="57"/>
      <c r="F23" s="46"/>
      <c r="G23" s="40"/>
    </row>
    <row r="24" spans="1:7" s="69" customFormat="1" ht="19.5" customHeight="1">
      <c r="A24" s="47">
        <v>75045</v>
      </c>
      <c r="B24" s="88" t="s">
        <v>32</v>
      </c>
      <c r="C24" s="68" t="s">
        <v>42</v>
      </c>
      <c r="D24" s="49"/>
      <c r="E24" s="58"/>
      <c r="F24" s="49"/>
      <c r="G24" s="38">
        <f>G25+G26</f>
        <v>764</v>
      </c>
    </row>
    <row r="25" spans="1:7" s="69" customFormat="1" ht="18.75" customHeight="1">
      <c r="A25" s="39">
        <v>4300</v>
      </c>
      <c r="B25" s="70" t="s">
        <v>10</v>
      </c>
      <c r="C25" s="45"/>
      <c r="D25" s="46"/>
      <c r="E25" s="57"/>
      <c r="F25" s="46"/>
      <c r="G25" s="40">
        <v>764</v>
      </c>
    </row>
    <row r="26" spans="1:7" s="12" customFormat="1" ht="31.5" customHeight="1">
      <c r="A26" s="36" t="s">
        <v>24</v>
      </c>
      <c r="B26" s="37" t="s">
        <v>25</v>
      </c>
      <c r="C26" s="68" t="s">
        <v>13</v>
      </c>
      <c r="D26" s="49"/>
      <c r="E26" s="58">
        <f>SUM(E27)</f>
        <v>60000</v>
      </c>
      <c r="F26" s="49"/>
      <c r="G26" s="38"/>
    </row>
    <row r="27" spans="1:7" s="12" customFormat="1" ht="17.25" customHeight="1" thickBot="1">
      <c r="A27" s="39">
        <v>4300</v>
      </c>
      <c r="B27" s="70" t="s">
        <v>10</v>
      </c>
      <c r="C27" s="45"/>
      <c r="D27" s="46"/>
      <c r="E27" s="57">
        <v>60000</v>
      </c>
      <c r="F27" s="46"/>
      <c r="G27" s="40"/>
    </row>
    <row r="28" spans="1:7" s="69" customFormat="1" ht="23.25" customHeight="1" thickBot="1" thickTop="1">
      <c r="A28" s="54">
        <v>758</v>
      </c>
      <c r="B28" s="72" t="s">
        <v>47</v>
      </c>
      <c r="C28" s="84"/>
      <c r="D28" s="87">
        <f>D29</f>
        <v>400000</v>
      </c>
      <c r="E28" s="55"/>
      <c r="F28" s="43"/>
      <c r="G28" s="51"/>
    </row>
    <row r="29" spans="1:7" s="69" customFormat="1" ht="18.75" customHeight="1" thickTop="1">
      <c r="A29" s="80" t="s">
        <v>48</v>
      </c>
      <c r="B29" s="81" t="s">
        <v>49</v>
      </c>
      <c r="C29" s="52"/>
      <c r="D29" s="42">
        <f>SUM(D30)</f>
        <v>400000</v>
      </c>
      <c r="E29" s="56"/>
      <c r="F29" s="42"/>
      <c r="G29" s="53"/>
    </row>
    <row r="30" spans="1:7" s="12" customFormat="1" ht="23.25" customHeight="1" thickBot="1">
      <c r="A30" s="39">
        <v>4810</v>
      </c>
      <c r="B30" s="128" t="s">
        <v>51</v>
      </c>
      <c r="C30" s="45"/>
      <c r="D30" s="46">
        <v>400000</v>
      </c>
      <c r="E30" s="57"/>
      <c r="F30" s="46"/>
      <c r="G30" s="40"/>
    </row>
    <row r="31" spans="1:7" s="19" customFormat="1" ht="19.5" customHeight="1" thickBot="1" thickTop="1">
      <c r="A31" s="32">
        <v>801</v>
      </c>
      <c r="B31" s="76" t="s">
        <v>15</v>
      </c>
      <c r="C31" s="50" t="s">
        <v>14</v>
      </c>
      <c r="D31" s="78"/>
      <c r="E31" s="77"/>
      <c r="F31" s="78">
        <f>F32+F35</f>
        <v>13452</v>
      </c>
      <c r="G31" s="79">
        <f>G32+G35</f>
        <v>13452</v>
      </c>
    </row>
    <row r="32" spans="1:7" s="19" customFormat="1" ht="17.25" customHeight="1" thickTop="1">
      <c r="A32" s="47">
        <v>80132</v>
      </c>
      <c r="B32" s="37" t="s">
        <v>26</v>
      </c>
      <c r="C32" s="48"/>
      <c r="D32" s="49"/>
      <c r="E32" s="58"/>
      <c r="F32" s="49">
        <f>SUM(F33:F34)</f>
        <v>9690</v>
      </c>
      <c r="G32" s="38">
        <f>SUM(G33:G34)</f>
        <v>9690</v>
      </c>
    </row>
    <row r="33" spans="1:7" s="19" customFormat="1" ht="26.25" customHeight="1">
      <c r="A33" s="39">
        <v>4010</v>
      </c>
      <c r="B33" s="41" t="s">
        <v>21</v>
      </c>
      <c r="C33" s="44"/>
      <c r="D33" s="46"/>
      <c r="E33" s="57"/>
      <c r="F33" s="46">
        <v>9690</v>
      </c>
      <c r="G33" s="40"/>
    </row>
    <row r="34" spans="1:7" s="19" customFormat="1" ht="17.25" customHeight="1">
      <c r="A34" s="73">
        <v>4040</v>
      </c>
      <c r="B34" s="74" t="s">
        <v>22</v>
      </c>
      <c r="C34" s="44"/>
      <c r="D34" s="46"/>
      <c r="E34" s="57"/>
      <c r="F34" s="46"/>
      <c r="G34" s="40">
        <v>9690</v>
      </c>
    </row>
    <row r="35" spans="1:7" s="19" customFormat="1" ht="18.75" customHeight="1">
      <c r="A35" s="47">
        <v>80195</v>
      </c>
      <c r="B35" s="37" t="s">
        <v>6</v>
      </c>
      <c r="C35" s="48"/>
      <c r="D35" s="49"/>
      <c r="E35" s="58"/>
      <c r="F35" s="49">
        <f>SUM(F36:F37)</f>
        <v>3762</v>
      </c>
      <c r="G35" s="38">
        <f>SUM(G36:G37)</f>
        <v>3762</v>
      </c>
    </row>
    <row r="36" spans="1:7" s="19" customFormat="1" ht="33.75" customHeight="1">
      <c r="A36" s="129">
        <v>4300</v>
      </c>
      <c r="B36" s="130" t="s">
        <v>34</v>
      </c>
      <c r="C36" s="131"/>
      <c r="D36" s="132"/>
      <c r="E36" s="133"/>
      <c r="F36" s="132">
        <v>3762</v>
      </c>
      <c r="G36" s="134"/>
    </row>
    <row r="37" spans="1:7" s="19" customFormat="1" ht="34.5" customHeight="1" thickBot="1">
      <c r="A37" s="39">
        <v>4300</v>
      </c>
      <c r="B37" s="41" t="s">
        <v>35</v>
      </c>
      <c r="C37" s="44"/>
      <c r="D37" s="46"/>
      <c r="E37" s="57"/>
      <c r="F37" s="46"/>
      <c r="G37" s="40">
        <v>3762</v>
      </c>
    </row>
    <row r="38" spans="1:7" s="19" customFormat="1" ht="20.25" customHeight="1" thickBot="1" thickTop="1">
      <c r="A38" s="32">
        <v>852</v>
      </c>
      <c r="B38" s="76" t="s">
        <v>37</v>
      </c>
      <c r="C38" s="50" t="s">
        <v>13</v>
      </c>
      <c r="D38" s="78"/>
      <c r="E38" s="77"/>
      <c r="F38" s="78">
        <f>SUM(F39)</f>
        <v>1500</v>
      </c>
      <c r="G38" s="79">
        <f>SUM(G39)</f>
        <v>1500</v>
      </c>
    </row>
    <row r="39" spans="1:7" s="19" customFormat="1" ht="34.5" customHeight="1" thickTop="1">
      <c r="A39" s="47">
        <v>85201</v>
      </c>
      <c r="B39" s="37" t="s">
        <v>38</v>
      </c>
      <c r="C39" s="48"/>
      <c r="D39" s="49"/>
      <c r="E39" s="58"/>
      <c r="F39" s="49">
        <f>SUM(F40:F41)</f>
        <v>1500</v>
      </c>
      <c r="G39" s="38">
        <f>SUM(G40:G41)</f>
        <v>1500</v>
      </c>
    </row>
    <row r="40" spans="1:7" s="19" customFormat="1" ht="19.5" customHeight="1">
      <c r="A40" s="39">
        <v>4260</v>
      </c>
      <c r="B40" s="41" t="s">
        <v>40</v>
      </c>
      <c r="C40" s="44"/>
      <c r="D40" s="46"/>
      <c r="E40" s="57"/>
      <c r="F40" s="46"/>
      <c r="G40" s="40">
        <v>1500</v>
      </c>
    </row>
    <row r="41" spans="1:7" s="19" customFormat="1" ht="19.5" customHeight="1" thickBot="1">
      <c r="A41" s="73">
        <v>4280</v>
      </c>
      <c r="B41" s="74" t="s">
        <v>39</v>
      </c>
      <c r="C41" s="44"/>
      <c r="D41" s="46"/>
      <c r="E41" s="57"/>
      <c r="F41" s="46">
        <v>1500</v>
      </c>
      <c r="G41" s="40"/>
    </row>
    <row r="42" spans="1:7" s="25" customFormat="1" ht="20.25" customHeight="1" thickBot="1" thickTop="1">
      <c r="A42" s="23"/>
      <c r="B42" s="24" t="s">
        <v>7</v>
      </c>
      <c r="C42" s="24"/>
      <c r="D42" s="99">
        <f>D31+D16+D38+D11+D28</f>
        <v>465814</v>
      </c>
      <c r="E42" s="67">
        <f>E31+E16+E38+E11+E28</f>
        <v>465050</v>
      </c>
      <c r="F42" s="101">
        <f>F31+F16+F38+F11+F28</f>
        <v>14952</v>
      </c>
      <c r="G42" s="75">
        <f>G31+G16+G38+G11+G28</f>
        <v>15716</v>
      </c>
    </row>
    <row r="43" spans="1:7" s="29" customFormat="1" ht="0.75" customHeight="1" hidden="1" thickBot="1" thickTop="1">
      <c r="A43" s="30"/>
      <c r="B43" s="27" t="s">
        <v>12</v>
      </c>
      <c r="C43" s="98"/>
      <c r="D43" s="100">
        <f>E42-D42</f>
        <v>-764</v>
      </c>
      <c r="E43" s="94"/>
      <c r="F43" s="31">
        <f>G42-F42</f>
        <v>764</v>
      </c>
      <c r="G43" s="28"/>
    </row>
    <row r="44" spans="1:7" s="62" customFormat="1" ht="20.25" customHeight="1" thickBot="1" thickTop="1">
      <c r="A44" s="59"/>
      <c r="B44" s="60" t="s">
        <v>12</v>
      </c>
      <c r="C44" s="61"/>
      <c r="D44" s="102">
        <f>E42-D42</f>
        <v>-764</v>
      </c>
      <c r="E44" s="103"/>
      <c r="F44" s="135">
        <f>G42-F42</f>
        <v>764</v>
      </c>
      <c r="G44" s="136"/>
    </row>
    <row r="45" s="11" customFormat="1" ht="13.5" thickTop="1">
      <c r="E45" s="95"/>
    </row>
  </sheetData>
  <mergeCells count="1">
    <mergeCell ref="F44:G44"/>
  </mergeCells>
  <printOptions horizontalCentered="1"/>
  <pageMargins left="0.3937007874015748" right="0" top="0.984251968503937" bottom="0.5905511811023623" header="0.5118110236220472" footer="0"/>
  <pageSetup firstPageNumber="3" useFirstPageNumber="1" horizontalDpi="600" verticalDpi="600" orientation="portrait" paperSize="9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um</cp:lastModifiedBy>
  <cp:lastPrinted>2007-08-14T08:08:50Z</cp:lastPrinted>
  <dcterms:created xsi:type="dcterms:W3CDTF">2000-03-17T13:30:26Z</dcterms:created>
  <dcterms:modified xsi:type="dcterms:W3CDTF">2007-08-14T08:49:18Z</dcterms:modified>
  <cp:category/>
  <cp:version/>
  <cp:contentType/>
  <cp:contentStatus/>
</cp:coreProperties>
</file>