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tabRatio="601" activeTab="3"/>
  </bookViews>
  <sheets>
    <sheet name="Zał 1" sheetId="1" r:id="rId1"/>
    <sheet name="Zal 2" sheetId="2" r:id="rId2"/>
    <sheet name="Zał 3" sheetId="3" r:id="rId3"/>
    <sheet name="Zał 4" sheetId="4" r:id="rId4"/>
  </sheets>
  <definedNames>
    <definedName name="_xlnm.Print_Titles" localSheetId="1">'Zal 2'!$8:$10</definedName>
    <definedName name="_xlnm.Print_Titles" localSheetId="0">'Zał 1'!$8:$10</definedName>
  </definedNames>
  <calcPr fullCalcOnLoad="1"/>
</workbook>
</file>

<file path=xl/sharedStrings.xml><?xml version="1.0" encoding="utf-8"?>
<sst xmlns="http://schemas.openxmlformats.org/spreadsheetml/2006/main" count="123" uniqueCount="61">
  <si>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</si>
  <si>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</si>
  <si>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</si>
  <si>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</si>
  <si>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</si>
  <si>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</si>
  <si>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</si>
  <si>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</si>
  <si>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</si>
  <si>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</si>
  <si>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</si>
  <si>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</si>
  <si>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Załącznik nr 1 do Zarządzenia</t>
  </si>
  <si>
    <t>Prezydenta Miasta Koszalina</t>
  </si>
  <si>
    <t>Załącznik nr 2 do Zarządzenia</t>
  </si>
  <si>
    <t>DOCHODY</t>
  </si>
  <si>
    <t>KULTURA I OCHRONA DZIEDZICTWA NARODOWEGO</t>
  </si>
  <si>
    <t>KS</t>
  </si>
  <si>
    <t>Muzea</t>
  </si>
  <si>
    <t>Zwiększenie</t>
  </si>
  <si>
    <t>Zakup materiałów i wyposażenia</t>
  </si>
  <si>
    <t>Dotacje celowe z budżetu na finansowanie lub dofinansowanie kosztów realizacji inwestycji i zakupów inwestycyjnych</t>
  </si>
  <si>
    <t>GOSPODARKA KOMUNALNA I OCHRONA ŚRODOWISKA</t>
  </si>
  <si>
    <t>IK</t>
  </si>
  <si>
    <t>POMOC SPOŁECZNA</t>
  </si>
  <si>
    <t>Dotacje celowe przekazane z budżetu państwa na zadania bieżące realizowane przez gminę na podstawie porozumień z organami administracji rządowej</t>
  </si>
  <si>
    <t>Składki na ubezpieczenia społeczne</t>
  </si>
  <si>
    <t>Wynagrodzenia bezosobowe</t>
  </si>
  <si>
    <t>Zakup usług remontowych</t>
  </si>
  <si>
    <t>Dotacje celowe przekazane z budetu państwa na zadania bieżące realizowane przez powiat na podstawie porozumień z organami administracji rządowej</t>
  </si>
  <si>
    <t>Zakup materisłów i wyposażenia</t>
  </si>
  <si>
    <t xml:space="preserve">ZMIANY PLANU DOCHODÓW  I   WYDATKÓW NA  ZADANIA  REALIZOWANE PRZEZ   GMINĘ  NA PODSTAWIE POROZUMIEŃ  ADMINISTRACJI RZĄDOWEJ                                                                                            W  2005  ROKU            </t>
  </si>
  <si>
    <t xml:space="preserve">ZMIANY PLANU  DOCHODÓW  I   WYDATKÓW NA  ZADANIA  REALIZOWANE PRZEZ   POWIAT  NA PODSTAWIE POROZUMIEŃ  ADMINISTRACJI RZĄDOWEJ                                                                                                         W  2005  ROKU            </t>
  </si>
  <si>
    <t>z dnia  23  grudnia 2005 r.</t>
  </si>
  <si>
    <t>dokumentacja techniczna na budowę obiektu dla działu archeologicznego</t>
  </si>
  <si>
    <t>zakup muzealiów</t>
  </si>
  <si>
    <t>Oświetlenie ulic, placów i dróg</t>
  </si>
  <si>
    <r>
      <t xml:space="preserve">Wydatki inwestycyjne jednostek budżetowych - </t>
    </r>
    <r>
      <rPr>
        <i/>
        <sz val="10"/>
        <rFont val="Times New Roman"/>
        <family val="1"/>
      </rPr>
      <t xml:space="preserve">Oświetlenie iluminacyjne </t>
    </r>
  </si>
  <si>
    <t xml:space="preserve">Zakup usług remontowych - RO "Wspólny Dom" </t>
  </si>
  <si>
    <t xml:space="preserve"> postawienie lampy przy Moniuszki 1a wraz z renowacją trawnika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</si>
  <si>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</si>
  <si>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</si>
  <si>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Składki na FP</t>
  </si>
  <si>
    <t>Wynagrodzenia agencyjno - prowizyjne</t>
  </si>
  <si>
    <t>Fk</t>
  </si>
  <si>
    <t>OBSŁUGA DŁUGU PUBLICZNEGO</t>
  </si>
  <si>
    <t>Obsługa kredytów podmiotów krajowych</t>
  </si>
  <si>
    <t>Odsetki i dyskonto od krajowych skarbowych papierów wartościowych oraz pożyczek i kredytów</t>
  </si>
  <si>
    <t>Obsługa papierów wartościowych, kredytów i pożyczek jednostek samorzadu terytorialnego</t>
  </si>
  <si>
    <t>ZMIANY  W  PLANIE  WYDATKÓW   NA  ZADANIA  WŁASNE   GMINY  W  2005  ROKU</t>
  </si>
  <si>
    <t>ZMIANY W   PLANIE  WYDATKÓW   NA  ZADANIA  WŁASNE   POWIATU  W  2005  ROKU</t>
  </si>
  <si>
    <t>Zmniejszenie</t>
  </si>
  <si>
    <t>Program "Usamodzielnieni na start"</t>
  </si>
  <si>
    <t>Program "Uwierz w siebie"</t>
  </si>
  <si>
    <t>Placówki opiekuńczo - wychowawcze</t>
  </si>
  <si>
    <t>Załącznik nr 4 do Zarządzenia</t>
  </si>
  <si>
    <t>Załącznik nr 3 do Zarządzenia</t>
  </si>
  <si>
    <t>Dodatki mieszkaniowe</t>
  </si>
  <si>
    <t xml:space="preserve">Świadczenia społeczne </t>
  </si>
  <si>
    <t>Zasiłki i pomoc w naturze oraz składki na ubezpieczenia społeczne</t>
  </si>
  <si>
    <t xml:space="preserve">Nr  383 / 2309 / 05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</si>
</sst>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#,##0.0000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i/>
      <sz val="11"/>
      <name val="Times New Roman CE"/>
      <family val="1"/>
    </font>
    <font>
      <i/>
      <sz val="8"/>
      <name val="Times New Roman CE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2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7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Font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Font="1" applyBorder="1" applyAlignment="1">
      <alignment horizontal="center" vertical="center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164" fontId="16" fillId="0" borderId="0" xfId="0" applyNumberFormat="1" applyFont="1" applyFill="1" applyBorder="1" applyAlignment="1" applyProtection="1">
      <alignment horizontal="centerContinuous"/>
      <protection locked="0"/>
    </xf>
    <xf numFmtId="0" fontId="16" fillId="0" borderId="0" xfId="0" applyNumberFormat="1" applyFont="1" applyFill="1" applyBorder="1" applyAlignment="1" applyProtection="1">
      <alignment horizontal="centerContinuous"/>
      <protection locked="0"/>
    </xf>
    <xf numFmtId="165" fontId="17" fillId="0" borderId="0" xfId="0" applyNumberFormat="1" applyFont="1" applyFill="1" applyBorder="1" applyAlignment="1" applyProtection="1">
      <alignment horizontal="centerContinuous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7" fillId="0" borderId="0" xfId="0" applyNumberFormat="1" applyFont="1" applyFill="1" applyBorder="1" applyAlignment="1" applyProtection="1">
      <alignment horizontal="centerContinuous" vertical="center"/>
      <protection locked="0"/>
    </xf>
    <xf numFmtId="0" fontId="15" fillId="0" borderId="0" xfId="0" applyNumberFormat="1" applyFont="1" applyFill="1" applyBorder="1" applyAlignment="1" applyProtection="1">
      <alignment horizontal="centerContinuous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7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vertical="center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21" xfId="0" applyFont="1" applyBorder="1" applyAlignment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Border="1" applyAlignment="1">
      <alignment horizontal="right" vertical="center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22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vertical="center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3" fontId="12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2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36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37" xfId="0" applyNumberFormat="1" applyFont="1" applyFill="1" applyBorder="1" applyAlignment="1" applyProtection="1">
      <alignment horizontal="right" vertical="center"/>
      <protection locked="0"/>
    </xf>
    <xf numFmtId="0" fontId="13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Border="1" applyAlignment="1">
      <alignment vertical="center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Border="1" applyAlignment="1">
      <alignment vertical="center"/>
    </xf>
    <xf numFmtId="0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33" xfId="0" applyNumberFormat="1" applyFont="1" applyFill="1" applyBorder="1" applyAlignment="1" applyProtection="1">
      <alignment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0" fontId="13" fillId="0" borderId="32" xfId="0" applyNumberFormat="1" applyFont="1" applyFill="1" applyBorder="1" applyAlignment="1" applyProtection="1">
      <alignment vertical="center"/>
      <protection locked="0"/>
    </xf>
    <xf numFmtId="0" fontId="5" fillId="0" borderId="33" xfId="0" applyNumberFormat="1" applyFont="1" applyFill="1" applyBorder="1" applyAlignment="1" applyProtection="1">
      <alignment vertical="center" wrapText="1"/>
      <protection locked="0"/>
    </xf>
    <xf numFmtId="0" fontId="25" fillId="0" borderId="33" xfId="0" applyNumberFormat="1" applyFont="1" applyFill="1" applyBorder="1" applyAlignment="1" applyProtection="1">
      <alignment vertical="center" wrapText="1"/>
      <protection locked="0"/>
    </xf>
    <xf numFmtId="0" fontId="26" fillId="0" borderId="33" xfId="0" applyNumberFormat="1" applyFont="1" applyFill="1" applyBorder="1" applyAlignment="1" applyProtection="1">
      <alignment vertical="center"/>
      <protection locked="0"/>
    </xf>
    <xf numFmtId="3" fontId="25" fillId="0" borderId="31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23" fillId="0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6" xfId="0" applyNumberFormat="1" applyFont="1" applyFill="1" applyBorder="1" applyAlignment="1" applyProtection="1">
      <alignment horizontal="center" vertical="center"/>
      <protection locked="0"/>
    </xf>
    <xf numFmtId="0" fontId="23" fillId="0" borderId="18" xfId="0" applyNumberFormat="1" applyFont="1" applyFill="1" applyBorder="1" applyAlignment="1" applyProtection="1">
      <alignment horizontal="center" vertical="center"/>
      <protection locked="0"/>
    </xf>
    <xf numFmtId="0" fontId="23" fillId="0" borderId="19" xfId="0" applyNumberFormat="1" applyFont="1" applyFill="1" applyBorder="1" applyAlignment="1" applyProtection="1">
      <alignment horizontal="center" vertical="center"/>
      <protection locked="0"/>
    </xf>
    <xf numFmtId="0" fontId="27" fillId="0" borderId="23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NumberFormat="1" applyFont="1" applyFill="1" applyBorder="1" applyAlignment="1" applyProtection="1">
      <alignment horizontal="left" vertical="center"/>
      <protection locked="0"/>
    </xf>
    <xf numFmtId="0" fontId="18" fillId="0" borderId="1" xfId="0" applyNumberFormat="1" applyFont="1" applyFill="1" applyBorder="1" applyAlignment="1" applyProtection="1">
      <alignment horizontal="left" vertical="center"/>
      <protection locked="0"/>
    </xf>
    <xf numFmtId="0" fontId="27" fillId="0" borderId="35" xfId="0" applyNumberFormat="1" applyFont="1" applyFill="1" applyBorder="1" applyAlignment="1" applyProtection="1">
      <alignment horizontal="center" vertical="center"/>
      <protection locked="0"/>
    </xf>
    <xf numFmtId="0" fontId="27" fillId="0" borderId="38" xfId="0" applyNumberFormat="1" applyFont="1" applyFill="1" applyBorder="1" applyAlignment="1" applyProtection="1">
      <alignment horizontal="left" vertical="center"/>
      <protection locked="0"/>
    </xf>
    <xf numFmtId="0" fontId="27" fillId="0" borderId="38" xfId="0" applyNumberFormat="1" applyFont="1" applyFill="1" applyBorder="1" applyAlignment="1" applyProtection="1">
      <alignment horizontal="center" vertical="center"/>
      <protection locked="0"/>
    </xf>
    <xf numFmtId="4" fontId="18" fillId="0" borderId="39" xfId="0" applyNumberFormat="1" applyFont="1" applyFill="1" applyBorder="1" applyAlignment="1" applyProtection="1">
      <alignment horizontal="center" vertical="center"/>
      <protection locked="0"/>
    </xf>
    <xf numFmtId="3" fontId="18" fillId="0" borderId="40" xfId="0" applyNumberFormat="1" applyFont="1" applyFill="1" applyBorder="1" applyAlignment="1" applyProtection="1">
      <alignment horizontal="right" vertical="center"/>
      <protection locked="0"/>
    </xf>
    <xf numFmtId="3" fontId="18" fillId="0" borderId="39" xfId="0" applyNumberFormat="1" applyFont="1" applyFill="1" applyBorder="1" applyAlignment="1" applyProtection="1">
      <alignment horizontal="right" vertical="center"/>
      <protection locked="0"/>
    </xf>
    <xf numFmtId="3" fontId="27" fillId="0" borderId="41" xfId="0" applyNumberFormat="1" applyFont="1" applyFill="1" applyBorder="1" applyAlignment="1" applyProtection="1">
      <alignment horizontal="right" vertical="center"/>
      <protection locked="0"/>
    </xf>
    <xf numFmtId="3" fontId="27" fillId="0" borderId="42" xfId="0" applyNumberFormat="1" applyFont="1" applyFill="1" applyBorder="1" applyAlignment="1" applyProtection="1">
      <alignment horizontal="right" vertical="center"/>
      <protection locked="0"/>
    </xf>
    <xf numFmtId="3" fontId="27" fillId="0" borderId="16" xfId="0" applyNumberFormat="1" applyFont="1" applyFill="1" applyBorder="1" applyAlignment="1" applyProtection="1">
      <alignment horizontal="right" vertical="center"/>
      <protection locked="0"/>
    </xf>
    <xf numFmtId="3" fontId="27" fillId="0" borderId="17" xfId="0" applyNumberFormat="1" applyFont="1" applyFill="1" applyBorder="1" applyAlignment="1" applyProtection="1">
      <alignment horizontal="right" vertical="center"/>
      <protection locked="0"/>
    </xf>
    <xf numFmtId="0" fontId="27" fillId="0" borderId="29" xfId="0" applyNumberFormat="1" applyFont="1" applyFill="1" applyBorder="1" applyAlignment="1" applyProtection="1">
      <alignment horizontal="center" vertical="center"/>
      <protection locked="0"/>
    </xf>
    <xf numFmtId="0" fontId="27" fillId="0" borderId="22" xfId="0" applyNumberFormat="1" applyFont="1" applyFill="1" applyBorder="1" applyAlignment="1" applyProtection="1">
      <alignment horizontal="center" vertical="center"/>
      <protection locked="0"/>
    </xf>
    <xf numFmtId="0" fontId="27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22" xfId="0" applyNumberFormat="1" applyFont="1" applyFill="1" applyBorder="1" applyAlignment="1" applyProtection="1">
      <alignment horizontal="left" vertical="center"/>
      <protection locked="0"/>
    </xf>
    <xf numFmtId="3" fontId="27" fillId="0" borderId="43" xfId="0" applyNumberFormat="1" applyFont="1" applyFill="1" applyBorder="1" applyAlignment="1" applyProtection="1">
      <alignment horizontal="right" vertical="center"/>
      <protection locked="0"/>
    </xf>
    <xf numFmtId="3" fontId="27" fillId="0" borderId="44" xfId="0" applyNumberFormat="1" applyFont="1" applyFill="1" applyBorder="1" applyAlignment="1" applyProtection="1">
      <alignment horizontal="right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164" fontId="28" fillId="0" borderId="1" xfId="18" applyNumberFormat="1" applyFont="1" applyFill="1" applyBorder="1" applyAlignment="1" applyProtection="1">
      <alignment vertical="center" wrapText="1"/>
      <protection locked="0"/>
    </xf>
    <xf numFmtId="164" fontId="28" fillId="0" borderId="45" xfId="18" applyNumberFormat="1" applyFont="1" applyFill="1" applyBorder="1" applyAlignment="1" applyProtection="1">
      <alignment vertical="center" wrapText="1"/>
      <protection locked="0"/>
    </xf>
    <xf numFmtId="3" fontId="6" fillId="0" borderId="33" xfId="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7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7" fillId="0" borderId="10" xfId="18" applyNumberFormat="1" applyFont="1" applyFill="1" applyBorder="1" applyAlignment="1" applyProtection="1">
      <alignment vertical="center" wrapText="1"/>
      <protection locked="0"/>
    </xf>
    <xf numFmtId="1" fontId="27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27" fillId="0" borderId="36" xfId="18" applyNumberFormat="1" applyFont="1" applyFill="1" applyBorder="1" applyAlignment="1" applyProtection="1">
      <alignment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38" xfId="0" applyNumberFormat="1" applyFont="1" applyFill="1" applyBorder="1" applyAlignment="1" applyProtection="1">
      <alignment horizontal="center" vertical="center"/>
      <protection locked="0"/>
    </xf>
    <xf numFmtId="1" fontId="18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0" xfId="18" applyNumberFormat="1" applyFont="1" applyFill="1" applyBorder="1" applyAlignment="1" applyProtection="1">
      <alignment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46" xfId="0" applyNumberFormat="1" applyFont="1" applyFill="1" applyBorder="1" applyAlignment="1" applyProtection="1">
      <alignment vertical="center" wrapText="1"/>
      <protection locked="0"/>
    </xf>
    <xf numFmtId="0" fontId="13" fillId="0" borderId="46" xfId="0" applyNumberFormat="1" applyFont="1" applyFill="1" applyBorder="1" applyAlignment="1" applyProtection="1">
      <alignment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164" fontId="18" fillId="0" borderId="1" xfId="18" applyNumberFormat="1" applyFont="1" applyFill="1" applyBorder="1" applyAlignment="1" applyProtection="1">
      <alignment vertical="center" wrapText="1"/>
      <protection locked="0"/>
    </xf>
    <xf numFmtId="164" fontId="27" fillId="0" borderId="22" xfId="18" applyNumberFormat="1" applyFont="1" applyFill="1" applyBorder="1" applyAlignment="1" applyProtection="1">
      <alignment vertical="center" wrapText="1"/>
      <protection locked="0"/>
    </xf>
    <xf numFmtId="0" fontId="13" fillId="0" borderId="13" xfId="0" applyNumberFormat="1" applyFont="1" applyFill="1" applyBorder="1" applyAlignment="1" applyProtection="1">
      <alignment vertical="center"/>
      <protection locked="0"/>
    </xf>
    <xf numFmtId="0" fontId="29" fillId="0" borderId="4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NumberFormat="1" applyFont="1" applyFill="1" applyBorder="1" applyAlignment="1" applyProtection="1">
      <alignment horizontal="left" vertical="center"/>
      <protection locked="0"/>
    </xf>
    <xf numFmtId="0" fontId="29" fillId="0" borderId="1" xfId="0" applyNumberFormat="1" applyFont="1" applyFill="1" applyBorder="1" applyAlignment="1" applyProtection="1">
      <alignment horizontal="center" vertical="center"/>
      <protection locked="0"/>
    </xf>
    <xf numFmtId="3" fontId="29" fillId="0" borderId="40" xfId="0" applyNumberFormat="1" applyFont="1" applyFill="1" applyBorder="1" applyAlignment="1" applyProtection="1">
      <alignment horizontal="right" vertical="center"/>
      <protection locked="0"/>
    </xf>
    <xf numFmtId="3" fontId="29" fillId="0" borderId="39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2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0" xfId="0" applyNumberFormat="1" applyFont="1" applyFill="1" applyBorder="1" applyAlignment="1" applyProtection="1">
      <alignment vertical="center" wrapText="1"/>
      <protection locked="0"/>
    </xf>
    <xf numFmtId="1" fontId="13" fillId="0" borderId="29" xfId="0" applyNumberFormat="1" applyFont="1" applyFill="1" applyBorder="1" applyAlignment="1" applyProtection="1">
      <alignment horizontal="centerContinuous" vertical="center"/>
      <protection locked="0"/>
    </xf>
    <xf numFmtId="1" fontId="5" fillId="0" borderId="26" xfId="0" applyNumberFormat="1" applyFont="1" applyFill="1" applyBorder="1" applyAlignment="1" applyProtection="1">
      <alignment horizontal="centerContinuous" vertical="center"/>
      <protection locked="0"/>
    </xf>
    <xf numFmtId="1" fontId="27" fillId="0" borderId="35" xfId="0" applyNumberFormat="1" applyFont="1" applyFill="1" applyBorder="1" applyAlignment="1" applyProtection="1">
      <alignment horizontal="centerContinuous"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0" fontId="13" fillId="0" borderId="48" xfId="0" applyNumberFormat="1" applyFont="1" applyFill="1" applyBorder="1" applyAlignment="1" applyProtection="1">
      <alignment vertical="center" wrapText="1"/>
      <protection locked="0"/>
    </xf>
    <xf numFmtId="164" fontId="27" fillId="0" borderId="38" xfId="18" applyNumberFormat="1" applyFont="1" applyFill="1" applyBorder="1" applyAlignment="1" applyProtection="1">
      <alignment vertical="center" wrapText="1"/>
      <protection locked="0"/>
    </xf>
    <xf numFmtId="164" fontId="5" fillId="0" borderId="27" xfId="18" applyNumberFormat="1" applyFont="1" applyFill="1" applyBorder="1" applyAlignment="1" applyProtection="1">
      <alignment vertical="center" wrapText="1"/>
      <protection locked="0"/>
    </xf>
    <xf numFmtId="164" fontId="13" fillId="0" borderId="22" xfId="18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49" xfId="0" applyNumberFormat="1" applyFont="1" applyFill="1" applyBorder="1" applyAlignment="1" applyProtection="1">
      <alignment horizontal="center" vertical="center"/>
      <protection locked="0"/>
    </xf>
    <xf numFmtId="0" fontId="13" fillId="0" borderId="48" xfId="0" applyNumberFormat="1" applyFont="1" applyFill="1" applyBorder="1" applyAlignment="1" applyProtection="1">
      <alignment horizontal="center"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1" fontId="5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2" xfId="18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D3" sqref="D3"/>
    </sheetView>
  </sheetViews>
  <sheetFormatPr defaultColWidth="9.00390625" defaultRowHeight="12.75"/>
  <cols>
    <col min="1" max="1" width="7.25390625" style="1" customWidth="1"/>
    <col min="2" max="2" width="44.75390625" style="1" customWidth="1"/>
    <col min="3" max="3" width="7.00390625" style="1" customWidth="1"/>
    <col min="4" max="5" width="14.25390625" style="1" customWidth="1"/>
    <col min="6" max="16384" width="10.00390625" style="1" customWidth="1"/>
  </cols>
  <sheetData>
    <row r="1" ht="13.5" customHeight="1">
      <c r="D1" s="9" t="s">
        <v>12</v>
      </c>
    </row>
    <row r="2" spans="1:4" ht="13.5" customHeight="1">
      <c r="A2" s="3"/>
      <c r="B2" s="4"/>
      <c r="C2" s="5"/>
      <c r="D2" s="17" t="s">
        <v>60</v>
      </c>
    </row>
    <row r="3" spans="1:4" ht="13.5" customHeight="1">
      <c r="A3" s="3"/>
      <c r="B3" s="4"/>
      <c r="C3" s="5"/>
      <c r="D3" s="17" t="s">
        <v>13</v>
      </c>
    </row>
    <row r="4" spans="1:4" ht="12.75" customHeight="1">
      <c r="A4" s="3"/>
      <c r="B4" s="4"/>
      <c r="C4" s="5"/>
      <c r="D4" s="17" t="s">
        <v>33</v>
      </c>
    </row>
    <row r="5" spans="1:4" ht="12.75" customHeight="1">
      <c r="A5" s="3"/>
      <c r="B5" s="4"/>
      <c r="C5" s="5"/>
      <c r="D5" s="17"/>
    </row>
    <row r="6" spans="1:5" s="10" customFormat="1" ht="43.5" customHeight="1">
      <c r="A6" s="6" t="s">
        <v>49</v>
      </c>
      <c r="B6" s="7"/>
      <c r="C6" s="8"/>
      <c r="D6" s="27"/>
      <c r="E6" s="27"/>
    </row>
    <row r="7" spans="1:5" s="10" customFormat="1" ht="19.5" thickBot="1">
      <c r="A7" s="6"/>
      <c r="B7" s="7"/>
      <c r="C7" s="8"/>
      <c r="E7" s="29" t="s">
        <v>10</v>
      </c>
    </row>
    <row r="8" spans="1:5" s="11" customFormat="1" ht="21.75" customHeight="1">
      <c r="A8" s="19" t="s">
        <v>0</v>
      </c>
      <c r="B8" s="23" t="s">
        <v>1</v>
      </c>
      <c r="C8" s="15" t="s">
        <v>2</v>
      </c>
      <c r="D8" s="33" t="s">
        <v>3</v>
      </c>
      <c r="E8" s="28"/>
    </row>
    <row r="9" spans="1:5" s="11" customFormat="1" ht="16.5" customHeight="1">
      <c r="A9" s="20" t="s">
        <v>4</v>
      </c>
      <c r="B9" s="12"/>
      <c r="C9" s="13" t="s">
        <v>5</v>
      </c>
      <c r="D9" s="38" t="s">
        <v>9</v>
      </c>
      <c r="E9" s="74" t="s">
        <v>6</v>
      </c>
    </row>
    <row r="10" spans="1:5" s="16" customFormat="1" ht="12" thickBot="1">
      <c r="A10" s="21">
        <v>1</v>
      </c>
      <c r="B10" s="22">
        <v>2</v>
      </c>
      <c r="C10" s="22">
        <v>3</v>
      </c>
      <c r="D10" s="84">
        <v>4</v>
      </c>
      <c r="E10" s="70">
        <v>5</v>
      </c>
    </row>
    <row r="11" spans="1:5" s="24" customFormat="1" ht="78.75" customHeight="1" thickBot="1" thickTop="1">
      <c r="A11" s="151">
        <v>756</v>
      </c>
      <c r="B11" s="152" t="s">
        <v>40</v>
      </c>
      <c r="C11" s="156"/>
      <c r="D11" s="90">
        <f>SUM(D12)</f>
        <v>960</v>
      </c>
      <c r="E11" s="94">
        <f>SUM(E12)</f>
        <v>960</v>
      </c>
    </row>
    <row r="12" spans="1:5" s="24" customFormat="1" ht="32.25" customHeight="1" thickTop="1">
      <c r="A12" s="153">
        <v>75647</v>
      </c>
      <c r="B12" s="154" t="s">
        <v>41</v>
      </c>
      <c r="C12" s="157"/>
      <c r="D12" s="89">
        <f>SUM(D13:D18)</f>
        <v>960</v>
      </c>
      <c r="E12" s="95">
        <f>SUM(E13:E18)</f>
        <v>960</v>
      </c>
    </row>
    <row r="13" spans="1:5" s="2" customFormat="1" ht="15">
      <c r="A13" s="158">
        <v>4100</v>
      </c>
      <c r="B13" s="159" t="s">
        <v>43</v>
      </c>
      <c r="C13" s="18" t="s">
        <v>23</v>
      </c>
      <c r="D13" s="92">
        <v>310</v>
      </c>
      <c r="E13" s="88"/>
    </row>
    <row r="14" spans="1:5" s="2" customFormat="1" ht="15">
      <c r="A14" s="155">
        <v>4110</v>
      </c>
      <c r="B14" s="73" t="s">
        <v>26</v>
      </c>
      <c r="C14" s="18" t="s">
        <v>23</v>
      </c>
      <c r="D14" s="92"/>
      <c r="E14" s="88">
        <v>280</v>
      </c>
    </row>
    <row r="15" spans="1:5" s="2" customFormat="1" ht="15">
      <c r="A15" s="155">
        <v>4120</v>
      </c>
      <c r="B15" s="73" t="s">
        <v>42</v>
      </c>
      <c r="C15" s="18" t="s">
        <v>23</v>
      </c>
      <c r="D15" s="92"/>
      <c r="E15" s="88">
        <v>30</v>
      </c>
    </row>
    <row r="16" spans="1:5" s="2" customFormat="1" ht="15">
      <c r="A16" s="158">
        <v>4100</v>
      </c>
      <c r="B16" s="159" t="s">
        <v>43</v>
      </c>
      <c r="C16" s="18" t="s">
        <v>44</v>
      </c>
      <c r="D16" s="92">
        <v>650</v>
      </c>
      <c r="E16" s="88"/>
    </row>
    <row r="17" spans="1:5" s="24" customFormat="1" ht="14.25" customHeight="1">
      <c r="A17" s="155">
        <v>4110</v>
      </c>
      <c r="B17" s="73" t="s">
        <v>26</v>
      </c>
      <c r="C17" s="18" t="s">
        <v>44</v>
      </c>
      <c r="D17" s="92"/>
      <c r="E17" s="103">
        <v>600</v>
      </c>
    </row>
    <row r="18" spans="1:5" s="24" customFormat="1" ht="15.75" thickBot="1">
      <c r="A18" s="155">
        <v>4120</v>
      </c>
      <c r="B18" s="73" t="s">
        <v>42</v>
      </c>
      <c r="C18" s="18" t="s">
        <v>44</v>
      </c>
      <c r="D18" s="92"/>
      <c r="E18" s="103">
        <v>50</v>
      </c>
    </row>
    <row r="19" spans="1:5" s="24" customFormat="1" ht="25.5" customHeight="1" thickBot="1" thickTop="1">
      <c r="A19" s="96">
        <v>757</v>
      </c>
      <c r="B19" s="109" t="s">
        <v>45</v>
      </c>
      <c r="C19" s="100" t="s">
        <v>44</v>
      </c>
      <c r="D19" s="90">
        <f>D20+D23</f>
        <v>4050000</v>
      </c>
      <c r="E19" s="94">
        <f>E20+E23</f>
        <v>4050000</v>
      </c>
    </row>
    <row r="20" spans="1:5" s="24" customFormat="1" ht="24" customHeight="1" thickTop="1">
      <c r="A20" s="160">
        <v>75705</v>
      </c>
      <c r="B20" s="161" t="s">
        <v>46</v>
      </c>
      <c r="C20" s="162"/>
      <c r="D20" s="163">
        <f>SUM(D21:D22)</f>
        <v>4050000</v>
      </c>
      <c r="E20" s="164"/>
    </row>
    <row r="21" spans="1:5" s="24" customFormat="1" ht="15">
      <c r="A21" s="87">
        <v>4300</v>
      </c>
      <c r="B21" s="113" t="s">
        <v>11</v>
      </c>
      <c r="C21" s="110"/>
      <c r="D21" s="92">
        <v>48000</v>
      </c>
      <c r="E21" s="117"/>
    </row>
    <row r="22" spans="1:5" s="118" customFormat="1" ht="36" customHeight="1">
      <c r="A22" s="158">
        <v>8070</v>
      </c>
      <c r="B22" s="166" t="s">
        <v>47</v>
      </c>
      <c r="C22" s="165"/>
      <c r="D22" s="92">
        <v>4002000</v>
      </c>
      <c r="E22" s="88"/>
    </row>
    <row r="23" spans="1:5" s="24" customFormat="1" ht="33.75" customHeight="1">
      <c r="A23" s="153">
        <v>75702</v>
      </c>
      <c r="B23" s="167" t="s">
        <v>48</v>
      </c>
      <c r="C23" s="168"/>
      <c r="D23" s="93"/>
      <c r="E23" s="86">
        <f>SUM(E24:E26)</f>
        <v>4050000</v>
      </c>
    </row>
    <row r="24" spans="1:5" s="24" customFormat="1" ht="15">
      <c r="A24" s="87">
        <v>4300</v>
      </c>
      <c r="B24" s="113" t="s">
        <v>11</v>
      </c>
      <c r="C24" s="110"/>
      <c r="D24" s="111"/>
      <c r="E24" s="88">
        <v>48000</v>
      </c>
    </row>
    <row r="25" spans="1:5" s="24" customFormat="1" ht="33.75" customHeight="1">
      <c r="A25" s="158">
        <v>8070</v>
      </c>
      <c r="B25" s="166" t="s">
        <v>47</v>
      </c>
      <c r="C25" s="110"/>
      <c r="D25" s="111"/>
      <c r="E25" s="88">
        <v>3984500</v>
      </c>
    </row>
    <row r="26" spans="1:5" s="24" customFormat="1" ht="33" customHeight="1" thickBot="1">
      <c r="A26" s="158">
        <v>8079</v>
      </c>
      <c r="B26" s="166" t="s">
        <v>47</v>
      </c>
      <c r="C26" s="110"/>
      <c r="D26" s="111"/>
      <c r="E26" s="88">
        <v>17500</v>
      </c>
    </row>
    <row r="27" spans="1:5" s="24" customFormat="1" ht="23.25" customHeight="1" thickBot="1" thickTop="1">
      <c r="A27" s="176">
        <v>852</v>
      </c>
      <c r="B27" s="177" t="s">
        <v>24</v>
      </c>
      <c r="C27" s="186" t="s">
        <v>17</v>
      </c>
      <c r="D27" s="90">
        <f>D28+D30</f>
        <v>50000</v>
      </c>
      <c r="E27" s="94">
        <f>E28+E30</f>
        <v>50000</v>
      </c>
    </row>
    <row r="28" spans="1:5" s="24" customFormat="1" ht="39.75" customHeight="1" thickTop="1">
      <c r="A28" s="180">
        <v>85214</v>
      </c>
      <c r="B28" s="183" t="s">
        <v>59</v>
      </c>
      <c r="C28" s="112"/>
      <c r="D28" s="89"/>
      <c r="E28" s="95">
        <f>E29</f>
        <v>50000</v>
      </c>
    </row>
    <row r="29" spans="1:5" s="24" customFormat="1" ht="18" customHeight="1">
      <c r="A29" s="179">
        <v>3110</v>
      </c>
      <c r="B29" s="184" t="s">
        <v>58</v>
      </c>
      <c r="C29" s="168"/>
      <c r="D29" s="93"/>
      <c r="E29" s="181">
        <v>50000</v>
      </c>
    </row>
    <row r="30" spans="1:5" s="24" customFormat="1" ht="23.25" customHeight="1">
      <c r="A30" s="178">
        <v>85215</v>
      </c>
      <c r="B30" s="185" t="s">
        <v>57</v>
      </c>
      <c r="C30" s="162"/>
      <c r="D30" s="163">
        <f>D31</f>
        <v>50000</v>
      </c>
      <c r="E30" s="164"/>
    </row>
    <row r="31" spans="1:5" s="24" customFormat="1" ht="19.5" customHeight="1">
      <c r="A31" s="191">
        <v>3110</v>
      </c>
      <c r="B31" s="192" t="s">
        <v>58</v>
      </c>
      <c r="C31" s="168"/>
      <c r="D31" s="193">
        <v>50000</v>
      </c>
      <c r="E31" s="181"/>
    </row>
    <row r="32" spans="1:5" s="24" customFormat="1" ht="38.25" customHeight="1" thickBot="1">
      <c r="A32" s="187">
        <v>900</v>
      </c>
      <c r="B32" s="182" t="s">
        <v>22</v>
      </c>
      <c r="C32" s="188" t="s">
        <v>23</v>
      </c>
      <c r="D32" s="189">
        <f>D33</f>
        <v>2500</v>
      </c>
      <c r="E32" s="190">
        <f>E33</f>
        <v>2500</v>
      </c>
    </row>
    <row r="33" spans="1:5" s="24" customFormat="1" ht="15" thickTop="1">
      <c r="A33" s="97">
        <v>90015</v>
      </c>
      <c r="B33" s="112" t="s">
        <v>36</v>
      </c>
      <c r="C33" s="112"/>
      <c r="D33" s="89">
        <f>SUM(D34:D35)</f>
        <v>2500</v>
      </c>
      <c r="E33" s="95">
        <f>SUM(E34:E35)</f>
        <v>2500</v>
      </c>
    </row>
    <row r="34" spans="1:5" s="24" customFormat="1" ht="27.75">
      <c r="A34" s="87">
        <v>6050</v>
      </c>
      <c r="B34" s="113" t="s">
        <v>37</v>
      </c>
      <c r="C34" s="110"/>
      <c r="D34" s="92">
        <v>2500</v>
      </c>
      <c r="E34" s="103"/>
    </row>
    <row r="35" spans="1:5" s="24" customFormat="1" ht="18.75" customHeight="1">
      <c r="A35" s="87">
        <v>4270</v>
      </c>
      <c r="B35" s="113" t="s">
        <v>38</v>
      </c>
      <c r="C35" s="115"/>
      <c r="D35" s="91"/>
      <c r="E35" s="103">
        <v>2500</v>
      </c>
    </row>
    <row r="36" spans="1:5" s="24" customFormat="1" ht="24" customHeight="1" thickBot="1">
      <c r="A36" s="87"/>
      <c r="B36" s="114" t="s">
        <v>39</v>
      </c>
      <c r="C36" s="115"/>
      <c r="D36" s="91"/>
      <c r="E36" s="116"/>
    </row>
    <row r="37" spans="1:5" s="34" customFormat="1" ht="17.25" thickBot="1" thickTop="1">
      <c r="A37" s="30"/>
      <c r="B37" s="80" t="s">
        <v>8</v>
      </c>
      <c r="C37" s="80"/>
      <c r="D37" s="102">
        <f>D32+D19+D11+D27</f>
        <v>4103460</v>
      </c>
      <c r="E37" s="106">
        <f>E32+E19+E11+E27</f>
        <v>4103460</v>
      </c>
    </row>
    <row r="38" s="14" customFormat="1" ht="13.5" thickTop="1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</sheetData>
  <printOptions horizontalCentered="1"/>
  <pageMargins left="0" right="0" top="0.984251968503937" bottom="0.5905511811023623" header="0.5118110236220472" footer="0"/>
  <pageSetup firstPageNumber="3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3" sqref="D3"/>
    </sheetView>
  </sheetViews>
  <sheetFormatPr defaultColWidth="9.00390625" defaultRowHeight="12.75"/>
  <cols>
    <col min="1" max="1" width="7.75390625" style="1" customWidth="1"/>
    <col min="2" max="2" width="36.625" style="1" customWidth="1"/>
    <col min="3" max="3" width="7.875" style="1" customWidth="1"/>
    <col min="4" max="5" width="15.375" style="1" customWidth="1"/>
    <col min="6" max="16384" width="10.00390625" style="1" customWidth="1"/>
  </cols>
  <sheetData>
    <row r="1" spans="2:4" ht="15.75">
      <c r="B1" s="83"/>
      <c r="C1" s="9"/>
      <c r="D1" s="9" t="s">
        <v>14</v>
      </c>
    </row>
    <row r="2" spans="1:4" ht="14.25" customHeight="1">
      <c r="A2" s="3"/>
      <c r="B2" s="4"/>
      <c r="C2" s="17"/>
      <c r="D2" s="17" t="s">
        <v>60</v>
      </c>
    </row>
    <row r="3" spans="1:4" ht="13.5" customHeight="1">
      <c r="A3" s="3"/>
      <c r="B3" s="4"/>
      <c r="C3" s="17"/>
      <c r="D3" s="17" t="s">
        <v>13</v>
      </c>
    </row>
    <row r="4" spans="1:4" ht="15" customHeight="1">
      <c r="A4" s="3"/>
      <c r="B4" s="4"/>
      <c r="C4" s="17"/>
      <c r="D4" s="17" t="s">
        <v>33</v>
      </c>
    </row>
    <row r="5" spans="1:4" ht="12.75" customHeight="1">
      <c r="A5" s="3"/>
      <c r="B5" s="4"/>
      <c r="C5" s="17"/>
      <c r="D5" s="5"/>
    </row>
    <row r="6" spans="1:5" s="10" customFormat="1" ht="54.75" customHeight="1">
      <c r="A6" s="6" t="s">
        <v>50</v>
      </c>
      <c r="B6" s="7"/>
      <c r="C6" s="8"/>
      <c r="D6" s="8"/>
      <c r="E6" s="8"/>
    </row>
    <row r="7" spans="1:5" s="10" customFormat="1" ht="16.5" customHeight="1" thickBot="1">
      <c r="A7" s="6"/>
      <c r="B7" s="7"/>
      <c r="C7" s="8"/>
      <c r="D7" s="8"/>
      <c r="E7" s="25" t="s">
        <v>10</v>
      </c>
    </row>
    <row r="8" spans="1:5" s="11" customFormat="1" ht="21.75" customHeight="1">
      <c r="A8" s="19" t="s">
        <v>0</v>
      </c>
      <c r="B8" s="23" t="s">
        <v>1</v>
      </c>
      <c r="C8" s="15" t="s">
        <v>2</v>
      </c>
      <c r="D8" s="33" t="s">
        <v>3</v>
      </c>
      <c r="E8" s="28"/>
    </row>
    <row r="9" spans="1:5" s="11" customFormat="1" ht="14.25" customHeight="1">
      <c r="A9" s="20" t="s">
        <v>4</v>
      </c>
      <c r="B9" s="75"/>
      <c r="C9" s="13" t="s">
        <v>5</v>
      </c>
      <c r="D9" s="38" t="s">
        <v>9</v>
      </c>
      <c r="E9" s="26" t="s">
        <v>6</v>
      </c>
    </row>
    <row r="10" spans="1:5" s="16" customFormat="1" ht="12" customHeight="1" thickBot="1">
      <c r="A10" s="21">
        <v>1</v>
      </c>
      <c r="B10" s="81">
        <v>2</v>
      </c>
      <c r="C10" s="22">
        <v>3</v>
      </c>
      <c r="D10" s="146">
        <v>4</v>
      </c>
      <c r="E10" s="108">
        <v>5</v>
      </c>
    </row>
    <row r="11" spans="1:5" s="2" customFormat="1" ht="45" customHeight="1" thickBot="1" thickTop="1">
      <c r="A11" s="72">
        <v>921</v>
      </c>
      <c r="B11" s="150" t="s">
        <v>16</v>
      </c>
      <c r="C11" s="77" t="s">
        <v>17</v>
      </c>
      <c r="D11" s="39">
        <f>D12</f>
        <v>30000</v>
      </c>
      <c r="E11" s="36">
        <f>E12</f>
        <v>30000</v>
      </c>
    </row>
    <row r="12" spans="1:5" s="2" customFormat="1" ht="18.75" customHeight="1" thickTop="1">
      <c r="A12" s="82">
        <v>92118</v>
      </c>
      <c r="B12" s="98" t="s">
        <v>18</v>
      </c>
      <c r="C12" s="71"/>
      <c r="D12" s="37">
        <f>SUM(D13)</f>
        <v>30000</v>
      </c>
      <c r="E12" s="85">
        <f>SUM(E13)</f>
        <v>30000</v>
      </c>
    </row>
    <row r="13" spans="1:5" s="2" customFormat="1" ht="61.5" customHeight="1">
      <c r="A13" s="87">
        <v>6220</v>
      </c>
      <c r="B13" s="104" t="s">
        <v>21</v>
      </c>
      <c r="C13" s="105"/>
      <c r="D13" s="92">
        <f>SUM(D14:D15)</f>
        <v>30000</v>
      </c>
      <c r="E13" s="101">
        <f>SUM(E14:E15)</f>
        <v>30000</v>
      </c>
    </row>
    <row r="14" spans="1:5" s="2" customFormat="1" ht="30.75" customHeight="1">
      <c r="A14" s="87"/>
      <c r="B14" s="147" t="s">
        <v>34</v>
      </c>
      <c r="C14" s="105"/>
      <c r="D14" s="91">
        <v>30000</v>
      </c>
      <c r="E14" s="99"/>
    </row>
    <row r="15" spans="1:5" s="2" customFormat="1" ht="16.5" customHeight="1" thickBot="1">
      <c r="A15" s="87"/>
      <c r="B15" s="148" t="s">
        <v>35</v>
      </c>
      <c r="C15" s="105"/>
      <c r="D15" s="149"/>
      <c r="E15" s="99">
        <v>30000</v>
      </c>
    </row>
    <row r="16" spans="1:5" s="32" customFormat="1" ht="21" customHeight="1" thickBot="1" thickTop="1">
      <c r="A16" s="30"/>
      <c r="B16" s="31" t="s">
        <v>8</v>
      </c>
      <c r="C16" s="80"/>
      <c r="D16" s="76">
        <f>D11</f>
        <v>30000</v>
      </c>
      <c r="E16" s="35">
        <f>E11</f>
        <v>30000</v>
      </c>
    </row>
    <row r="17" s="14" customFormat="1" ht="13.5" thickTop="1"/>
  </sheetData>
  <printOptions horizontalCentered="1"/>
  <pageMargins left="0.3937007874015748" right="0" top="0.984251968503937" bottom="0.5905511811023623" header="0.5118110236220472" footer="0"/>
  <pageSetup firstPageNumber="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3" sqref="D3"/>
    </sheetView>
  </sheetViews>
  <sheetFormatPr defaultColWidth="9.00390625" defaultRowHeight="12.75"/>
  <cols>
    <col min="1" max="1" width="7.375" style="40" customWidth="1"/>
    <col min="2" max="2" width="34.375" style="40" customWidth="1"/>
    <col min="3" max="3" width="6.875" style="40" customWidth="1"/>
    <col min="4" max="5" width="15.00390625" style="40" customWidth="1"/>
    <col min="6" max="16384" width="10.00390625" style="40" customWidth="1"/>
  </cols>
  <sheetData>
    <row r="1" spans="4:6" ht="15.75">
      <c r="D1" s="9" t="s">
        <v>56</v>
      </c>
      <c r="E1" s="9"/>
      <c r="F1" s="41"/>
    </row>
    <row r="2" spans="1:6" ht="14.25" customHeight="1">
      <c r="A2" s="42"/>
      <c r="B2" s="43"/>
      <c r="C2" s="44"/>
      <c r="D2" s="17" t="s">
        <v>60</v>
      </c>
      <c r="E2" s="17"/>
      <c r="F2" s="41"/>
    </row>
    <row r="3" spans="1:6" ht="14.25" customHeight="1">
      <c r="A3" s="42"/>
      <c r="B3" s="43"/>
      <c r="C3" s="44"/>
      <c r="D3" s="17" t="s">
        <v>13</v>
      </c>
      <c r="E3" s="17"/>
      <c r="F3" s="41"/>
    </row>
    <row r="4" spans="1:6" ht="13.5" customHeight="1">
      <c r="A4" s="42"/>
      <c r="B4" s="43"/>
      <c r="C4" s="44"/>
      <c r="D4" s="17" t="s">
        <v>33</v>
      </c>
      <c r="E4" s="17"/>
      <c r="F4" s="41"/>
    </row>
    <row r="5" spans="1:6" ht="21.75" customHeight="1">
      <c r="A5" s="42"/>
      <c r="B5" s="43"/>
      <c r="C5" s="44"/>
      <c r="D5" s="45"/>
      <c r="E5" s="45"/>
      <c r="F5" s="41"/>
    </row>
    <row r="6" spans="1:6" s="51" customFormat="1" ht="82.5" customHeight="1">
      <c r="A6" s="46" t="s">
        <v>31</v>
      </c>
      <c r="B6" s="47"/>
      <c r="C6" s="48"/>
      <c r="D6" s="49"/>
      <c r="E6" s="49"/>
      <c r="F6" s="50"/>
    </row>
    <row r="7" spans="1:6" s="51" customFormat="1" ht="12" customHeight="1" thickBot="1">
      <c r="A7" s="46"/>
      <c r="B7" s="47"/>
      <c r="C7" s="48"/>
      <c r="D7" s="49"/>
      <c r="E7" s="49" t="s">
        <v>10</v>
      </c>
      <c r="F7" s="50"/>
    </row>
    <row r="8" spans="1:5" s="55" customFormat="1" ht="25.5" customHeight="1">
      <c r="A8" s="52" t="s">
        <v>0</v>
      </c>
      <c r="B8" s="53" t="s">
        <v>1</v>
      </c>
      <c r="C8" s="54" t="s">
        <v>2</v>
      </c>
      <c r="D8" s="68" t="s">
        <v>15</v>
      </c>
      <c r="E8" s="69" t="s">
        <v>3</v>
      </c>
    </row>
    <row r="9" spans="1:5" s="65" customFormat="1" ht="12" customHeight="1">
      <c r="A9" s="78" t="s">
        <v>4</v>
      </c>
      <c r="B9" s="79"/>
      <c r="C9" s="56" t="s">
        <v>5</v>
      </c>
      <c r="D9" s="66" t="s">
        <v>51</v>
      </c>
      <c r="E9" s="67" t="s">
        <v>51</v>
      </c>
    </row>
    <row r="10" spans="1:5" s="57" customFormat="1" ht="12" customHeight="1" thickBot="1">
      <c r="A10" s="119">
        <v>1</v>
      </c>
      <c r="B10" s="120">
        <v>2</v>
      </c>
      <c r="C10" s="123">
        <v>3</v>
      </c>
      <c r="D10" s="124">
        <v>4</v>
      </c>
      <c r="E10" s="125">
        <v>5</v>
      </c>
    </row>
    <row r="11" spans="1:5" s="57" customFormat="1" ht="20.25" customHeight="1" thickBot="1" thickTop="1">
      <c r="A11" s="126">
        <v>852</v>
      </c>
      <c r="B11" s="128" t="s">
        <v>24</v>
      </c>
      <c r="C11" s="127" t="s">
        <v>17</v>
      </c>
      <c r="D11" s="138">
        <f>D12</f>
        <v>70000</v>
      </c>
      <c r="E11" s="139">
        <f>E12</f>
        <v>70000</v>
      </c>
    </row>
    <row r="12" spans="1:5" s="57" customFormat="1" ht="20.25" customHeight="1" thickTop="1">
      <c r="A12" s="130">
        <v>85295</v>
      </c>
      <c r="B12" s="131" t="s">
        <v>7</v>
      </c>
      <c r="C12" s="132"/>
      <c r="D12" s="136">
        <f>D13</f>
        <v>70000</v>
      </c>
      <c r="E12" s="137">
        <f>SUM(E14:E16)</f>
        <v>70000</v>
      </c>
    </row>
    <row r="13" spans="1:5" s="57" customFormat="1" ht="75.75" customHeight="1">
      <c r="A13" s="121">
        <v>2020</v>
      </c>
      <c r="B13" s="107" t="s">
        <v>25</v>
      </c>
      <c r="C13" s="122"/>
      <c r="D13" s="134">
        <v>70000</v>
      </c>
      <c r="E13" s="133"/>
    </row>
    <row r="14" spans="1:5" s="57" customFormat="1" ht="15.75" customHeight="1">
      <c r="A14" s="121">
        <v>4170</v>
      </c>
      <c r="B14" s="107" t="s">
        <v>27</v>
      </c>
      <c r="C14" s="122"/>
      <c r="D14" s="134"/>
      <c r="E14" s="135">
        <v>3880</v>
      </c>
    </row>
    <row r="15" spans="1:5" s="57" customFormat="1" ht="15.75" customHeight="1">
      <c r="A15" s="121">
        <v>4210</v>
      </c>
      <c r="B15" s="107" t="s">
        <v>20</v>
      </c>
      <c r="C15" s="122"/>
      <c r="D15" s="134"/>
      <c r="E15" s="135">
        <v>31100</v>
      </c>
    </row>
    <row r="16" spans="1:5" s="57" customFormat="1" ht="15.75" customHeight="1" thickBot="1">
      <c r="A16" s="121">
        <v>4270</v>
      </c>
      <c r="B16" s="107" t="s">
        <v>28</v>
      </c>
      <c r="C16" s="122"/>
      <c r="D16" s="134"/>
      <c r="E16" s="135">
        <v>35020</v>
      </c>
    </row>
    <row r="17" spans="1:5" s="63" customFormat="1" ht="21.75" customHeight="1" thickBot="1" thickTop="1">
      <c r="A17" s="58"/>
      <c r="B17" s="59" t="s">
        <v>8</v>
      </c>
      <c r="C17" s="60"/>
      <c r="D17" s="61">
        <f>D11</f>
        <v>70000</v>
      </c>
      <c r="E17" s="62">
        <f>E11</f>
        <v>70000</v>
      </c>
    </row>
    <row r="18" s="64" customFormat="1" ht="13.5" thickTop="1"/>
    <row r="19" s="64" customFormat="1" ht="12.75"/>
    <row r="20" s="64" customFormat="1" ht="12.75"/>
    <row r="21" s="64" customFormat="1" ht="12.75"/>
    <row r="22" s="64" customFormat="1" ht="12.75"/>
    <row r="23" s="64" customFormat="1" ht="12.75"/>
    <row r="24" s="64" customFormat="1" ht="12.75"/>
    <row r="25" s="64" customFormat="1" ht="12.75"/>
    <row r="26" s="64" customFormat="1" ht="12.75"/>
    <row r="27" s="64" customFormat="1" ht="12.75"/>
    <row r="28" s="64" customFormat="1" ht="12.75"/>
  </sheetData>
  <printOptions horizontalCentered="1"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7.375" style="40" customWidth="1"/>
    <col min="2" max="2" width="36.375" style="40" customWidth="1"/>
    <col min="3" max="3" width="6.875" style="40" customWidth="1"/>
    <col min="4" max="5" width="14.375" style="40" customWidth="1"/>
    <col min="6" max="16384" width="10.00390625" style="40" customWidth="1"/>
  </cols>
  <sheetData>
    <row r="1" spans="4:6" ht="15.75">
      <c r="D1" s="9" t="s">
        <v>55</v>
      </c>
      <c r="E1" s="9"/>
      <c r="F1" s="41"/>
    </row>
    <row r="2" spans="1:6" ht="14.25" customHeight="1">
      <c r="A2" s="42"/>
      <c r="B2" s="43"/>
      <c r="C2" s="44"/>
      <c r="D2" s="17" t="s">
        <v>60</v>
      </c>
      <c r="E2" s="17"/>
      <c r="F2" s="41"/>
    </row>
    <row r="3" spans="1:6" ht="14.25" customHeight="1">
      <c r="A3" s="42"/>
      <c r="B3" s="43"/>
      <c r="C3" s="44"/>
      <c r="D3" s="17" t="s">
        <v>13</v>
      </c>
      <c r="E3" s="17"/>
      <c r="F3" s="41"/>
    </row>
    <row r="4" spans="1:6" ht="13.5" customHeight="1">
      <c r="A4" s="42"/>
      <c r="B4" s="43"/>
      <c r="C4" s="44"/>
      <c r="D4" s="17" t="s">
        <v>33</v>
      </c>
      <c r="E4" s="17"/>
      <c r="F4" s="41"/>
    </row>
    <row r="5" spans="1:6" ht="21.75" customHeight="1">
      <c r="A5" s="42"/>
      <c r="B5" s="43"/>
      <c r="C5" s="44"/>
      <c r="D5" s="45"/>
      <c r="E5" s="45"/>
      <c r="F5" s="41"/>
    </row>
    <row r="6" spans="1:6" s="51" customFormat="1" ht="84" customHeight="1">
      <c r="A6" s="46" t="s">
        <v>32</v>
      </c>
      <c r="B6" s="47"/>
      <c r="C6" s="48"/>
      <c r="D6" s="49"/>
      <c r="E6" s="49"/>
      <c r="F6" s="50"/>
    </row>
    <row r="7" spans="1:6" s="51" customFormat="1" ht="12" customHeight="1" thickBot="1">
      <c r="A7" s="46"/>
      <c r="B7" s="47"/>
      <c r="C7" s="48"/>
      <c r="D7" s="49"/>
      <c r="E7" s="49" t="s">
        <v>10</v>
      </c>
      <c r="F7" s="50"/>
    </row>
    <row r="8" spans="1:5" s="55" customFormat="1" ht="25.5" customHeight="1">
      <c r="A8" s="52" t="s">
        <v>0</v>
      </c>
      <c r="B8" s="53" t="s">
        <v>1</v>
      </c>
      <c r="C8" s="54" t="s">
        <v>2</v>
      </c>
      <c r="D8" s="68" t="s">
        <v>15</v>
      </c>
      <c r="E8" s="69" t="s">
        <v>3</v>
      </c>
    </row>
    <row r="9" spans="1:5" s="65" customFormat="1" ht="12" customHeight="1">
      <c r="A9" s="78" t="s">
        <v>4</v>
      </c>
      <c r="B9" s="79"/>
      <c r="C9" s="56" t="s">
        <v>5</v>
      </c>
      <c r="D9" s="66" t="s">
        <v>19</v>
      </c>
      <c r="E9" s="67" t="s">
        <v>6</v>
      </c>
    </row>
    <row r="10" spans="1:5" s="57" customFormat="1" ht="15" customHeight="1" thickBot="1">
      <c r="A10" s="119">
        <v>1</v>
      </c>
      <c r="B10" s="120">
        <v>2</v>
      </c>
      <c r="C10" s="123">
        <v>3</v>
      </c>
      <c r="D10" s="124">
        <v>4</v>
      </c>
      <c r="E10" s="125">
        <v>5</v>
      </c>
    </row>
    <row r="11" spans="1:5" s="57" customFormat="1" ht="18" customHeight="1" thickBot="1" thickTop="1">
      <c r="A11" s="126">
        <v>852</v>
      </c>
      <c r="B11" s="128" t="s">
        <v>24</v>
      </c>
      <c r="C11" s="127" t="s">
        <v>17</v>
      </c>
      <c r="D11" s="138">
        <f>D12+D18</f>
        <v>70000</v>
      </c>
      <c r="E11" s="139">
        <f>E12+E18</f>
        <v>70000</v>
      </c>
    </row>
    <row r="12" spans="1:5" s="57" customFormat="1" ht="18" customHeight="1" thickTop="1">
      <c r="A12" s="130">
        <v>85201</v>
      </c>
      <c r="B12" s="142" t="s">
        <v>54</v>
      </c>
      <c r="C12" s="132"/>
      <c r="D12" s="136">
        <f>D14</f>
        <v>60000</v>
      </c>
      <c r="E12" s="137">
        <f>SUM(E14:E17)</f>
        <v>60000</v>
      </c>
    </row>
    <row r="13" spans="1:5" s="174" customFormat="1" ht="12.75" customHeight="1">
      <c r="A13" s="169"/>
      <c r="B13" s="175" t="s">
        <v>53</v>
      </c>
      <c r="C13" s="171"/>
      <c r="D13" s="172"/>
      <c r="E13" s="173"/>
    </row>
    <row r="14" spans="1:5" s="57" customFormat="1" ht="62.25" customHeight="1">
      <c r="A14" s="121">
        <v>2120</v>
      </c>
      <c r="B14" s="107" t="s">
        <v>29</v>
      </c>
      <c r="C14" s="122"/>
      <c r="D14" s="134">
        <v>60000</v>
      </c>
      <c r="E14" s="135"/>
    </row>
    <row r="15" spans="1:5" s="57" customFormat="1" ht="16.5" customHeight="1">
      <c r="A15" s="121">
        <v>4170</v>
      </c>
      <c r="B15" s="107" t="s">
        <v>27</v>
      </c>
      <c r="C15" s="122"/>
      <c r="D15" s="134"/>
      <c r="E15" s="135">
        <v>1000</v>
      </c>
    </row>
    <row r="16" spans="1:5" s="57" customFormat="1" ht="14.25" customHeight="1">
      <c r="A16" s="121">
        <v>4210</v>
      </c>
      <c r="B16" s="129" t="s">
        <v>30</v>
      </c>
      <c r="C16" s="122"/>
      <c r="D16" s="134"/>
      <c r="E16" s="135">
        <v>23980</v>
      </c>
    </row>
    <row r="17" spans="1:5" s="57" customFormat="1" ht="13.5" customHeight="1">
      <c r="A17" s="121">
        <v>4270</v>
      </c>
      <c r="B17" s="129" t="s">
        <v>28</v>
      </c>
      <c r="C17" s="122"/>
      <c r="D17" s="134"/>
      <c r="E17" s="135">
        <v>35020</v>
      </c>
    </row>
    <row r="18" spans="1:5" s="57" customFormat="1" ht="15" customHeight="1">
      <c r="A18" s="140">
        <v>85295</v>
      </c>
      <c r="B18" s="143" t="s">
        <v>7</v>
      </c>
      <c r="C18" s="141"/>
      <c r="D18" s="144">
        <f>D20</f>
        <v>10000</v>
      </c>
      <c r="E18" s="145">
        <f>SUM(E19:E22)</f>
        <v>10000</v>
      </c>
    </row>
    <row r="19" spans="1:5" s="174" customFormat="1" ht="15" customHeight="1">
      <c r="A19" s="169"/>
      <c r="B19" s="170" t="s">
        <v>52</v>
      </c>
      <c r="C19" s="171"/>
      <c r="D19" s="172"/>
      <c r="E19" s="173"/>
    </row>
    <row r="20" spans="1:5" s="57" customFormat="1" ht="64.5" customHeight="1">
      <c r="A20" s="121">
        <v>2120</v>
      </c>
      <c r="B20" s="107" t="s">
        <v>29</v>
      </c>
      <c r="C20" s="122"/>
      <c r="D20" s="134">
        <v>10000</v>
      </c>
      <c r="E20" s="135"/>
    </row>
    <row r="21" spans="1:5" s="57" customFormat="1" ht="15" customHeight="1">
      <c r="A21" s="121">
        <v>4170</v>
      </c>
      <c r="B21" s="129" t="s">
        <v>27</v>
      </c>
      <c r="C21" s="122"/>
      <c r="D21" s="134"/>
      <c r="E21" s="135">
        <v>2880</v>
      </c>
    </row>
    <row r="22" spans="1:5" s="57" customFormat="1" ht="15" customHeight="1" thickBot="1">
      <c r="A22" s="121">
        <v>4210</v>
      </c>
      <c r="B22" s="129" t="s">
        <v>20</v>
      </c>
      <c r="C22" s="122"/>
      <c r="D22" s="134"/>
      <c r="E22" s="135">
        <v>7120</v>
      </c>
    </row>
    <row r="23" spans="1:5" s="63" customFormat="1" ht="18.75" customHeight="1" thickBot="1" thickTop="1">
      <c r="A23" s="58"/>
      <c r="B23" s="59" t="s">
        <v>8</v>
      </c>
      <c r="C23" s="60"/>
      <c r="D23" s="61">
        <f>D11</f>
        <v>70000</v>
      </c>
      <c r="E23" s="62">
        <f>E11</f>
        <v>70000</v>
      </c>
    </row>
    <row r="24" s="64" customFormat="1" ht="13.5" thickTop="1"/>
    <row r="25" s="64" customFormat="1" ht="12.75"/>
    <row r="26" s="64" customFormat="1" ht="12.75"/>
    <row r="27" s="64" customFormat="1" ht="12.75"/>
    <row r="28" s="64" customFormat="1" ht="12.75"/>
    <row r="29" s="64" customFormat="1" ht="12.75"/>
    <row r="30" s="64" customFormat="1" ht="12.75"/>
    <row r="31" s="64" customFormat="1" ht="12.75"/>
    <row r="32" s="64" customFormat="1" ht="12.75"/>
  </sheetData>
  <printOptions horizontalCentered="1"/>
  <pageMargins left="0" right="0" top="0.984251968503937" bottom="0.984251968503937" header="0.5118110236220472" footer="0.5118110236220472"/>
  <pageSetup firstPageNumber="7" useFirstPageNumber="1" horizontalDpi="300" verticalDpi="3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Liwak</cp:lastModifiedBy>
  <cp:lastPrinted>2005-12-23T08:43:26Z</cp:lastPrinted>
  <dcterms:created xsi:type="dcterms:W3CDTF">2000-03-17T13:30:26Z</dcterms:created>
  <dcterms:modified xsi:type="dcterms:W3CDTF">2006-01-04T06:46:38Z</dcterms:modified>
  <cp:category/>
  <cp:version/>
  <cp:contentType/>
  <cp:contentStatus/>
</cp:coreProperties>
</file>