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Tab 18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<sst xmlns="http://schemas.openxmlformats.org/spreadsheetml/2006/main" count="48" uniqueCount="30">
  <si>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 xml:space="preserve">  Plan przychodów i wydatków funduszy celowych oraz dochodów własnych realizowany jest prawidłowo, co obrazują tabele nr 18 i 19</t>
  </si>
  <si>
    <t>Tabela nr 18</t>
  </si>
  <si>
    <t xml:space="preserve">                                       WYKONANIE PRZYCHODÓW  I  WYDATKÓW  FUNDUSZY  CELOWYCH</t>
  </si>
  <si>
    <t xml:space="preserve">                                                                ZA I PÓŁROCZE 2009 ROKU</t>
  </si>
  <si>
    <t xml:space="preserve"> w złotych</t>
  </si>
  <si>
    <t>Lp.</t>
  </si>
  <si>
    <t>Wyszczególnienie</t>
  </si>
  <si>
    <t>Wykonanie            I półrocze         2008 roku</t>
  </si>
  <si>
    <t>Plan                 2009 r.</t>
  </si>
  <si>
    <t>Wykonanie            I półrocze         2009 roku</t>
  </si>
  <si>
    <t xml:space="preserve">Dynamika %      5:3    </t>
  </si>
  <si>
    <t xml:space="preserve">% wykonania planu                        5:4          </t>
  </si>
  <si>
    <t>I</t>
  </si>
  <si>
    <t>STAN ŚRODKÓW OBROTOWYCH NA POCZĄTKU ROKU</t>
  </si>
  <si>
    <t>z tego:</t>
  </si>
  <si>
    <t>1.</t>
  </si>
  <si>
    <t xml:space="preserve"> Gminny Fundusz Ochrony Środowiska i Gospodarki Wodnej</t>
  </si>
  <si>
    <t>2.</t>
  </si>
  <si>
    <t xml:space="preserve"> Powiatowy Fundusz Ochrony Środowiska i Gospodarki Wodnej</t>
  </si>
  <si>
    <t>3.</t>
  </si>
  <si>
    <t xml:space="preserve"> Powiatowy Fundusz Gospodarki Zasobem Geodezyjnym i Kartograficznym</t>
  </si>
  <si>
    <t>II</t>
  </si>
  <si>
    <t xml:space="preserve">PRZYCHODY                                                                                                                                     </t>
  </si>
  <si>
    <t>III</t>
  </si>
  <si>
    <t>WYDATKI  OGÓŁEM</t>
  </si>
  <si>
    <t>IV</t>
  </si>
  <si>
    <t xml:space="preserve">STAN ŚRODKÓW OBROTOWYCH </t>
  </si>
  <si>
    <t>Autor dokumentu: Agnieszka Sulewska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</si>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</sst>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3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4"/>
      <name val="Arial CE"/>
      <family val="2"/>
    </font>
    <font>
      <sz val="9"/>
      <name val="Times New Roman CE"/>
      <family val="1"/>
    </font>
    <font>
      <sz val="9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8"/>
      <name val="Times New Roman CE"/>
      <family val="1"/>
    </font>
    <font>
      <sz val="8"/>
      <name val="Arial CE"/>
      <family val="0"/>
    </font>
    <font>
      <sz val="7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3" fontId="2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7">
      <selection activeCell="A29" sqref="A29:A31"/>
    </sheetView>
  </sheetViews>
  <sheetFormatPr defaultColWidth="9.00390625" defaultRowHeight="12.75"/>
  <cols>
    <col min="2" max="2" width="59.125" style="0" customWidth="1"/>
    <col min="3" max="5" width="13.75390625" style="0" customWidth="1"/>
    <col min="6" max="6" width="11.375" style="0" customWidth="1"/>
    <col min="7" max="7" width="13.00390625" style="0" customWidth="1"/>
  </cols>
  <sheetData>
    <row r="1" spans="1:7" ht="34.5" customHeight="1">
      <c r="A1" s="1" t="s">
        <v>0</v>
      </c>
      <c r="C1" s="2"/>
      <c r="D1" s="3"/>
      <c r="G1" s="2"/>
    </row>
    <row r="2" spans="1:7" ht="13.5" customHeight="1">
      <c r="A2" s="2"/>
      <c r="B2" s="2"/>
      <c r="C2" s="2"/>
      <c r="D2" s="2"/>
      <c r="G2" s="4" t="s">
        <v>1</v>
      </c>
    </row>
    <row r="3" spans="1:7" ht="18.75">
      <c r="A3" s="5" t="s">
        <v>2</v>
      </c>
      <c r="B3" s="5"/>
      <c r="C3" s="6"/>
      <c r="G3" s="7"/>
    </row>
    <row r="4" spans="2:5" ht="20.25" customHeight="1">
      <c r="B4" s="8" t="s">
        <v>3</v>
      </c>
      <c r="C4" s="9"/>
      <c r="D4" s="9"/>
      <c r="E4" s="9"/>
    </row>
    <row r="5" spans="1:7" ht="14.25" customHeight="1" thickBot="1">
      <c r="A5" s="2"/>
      <c r="B5" s="2"/>
      <c r="C5" s="2"/>
      <c r="D5" s="10"/>
      <c r="G5" s="10" t="s">
        <v>4</v>
      </c>
    </row>
    <row r="6" spans="1:7" s="15" customFormat="1" ht="44.25" customHeight="1" thickBot="1" thickTop="1">
      <c r="A6" s="11" t="s">
        <v>5</v>
      </c>
      <c r="B6" s="12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4" t="s">
        <v>11</v>
      </c>
    </row>
    <row r="7" spans="1:7" s="20" customFormat="1" ht="12" customHeight="1" thickBot="1" thickTop="1">
      <c r="A7" s="16">
        <v>1</v>
      </c>
      <c r="B7" s="17">
        <v>2</v>
      </c>
      <c r="C7" s="18">
        <v>3</v>
      </c>
      <c r="D7" s="18">
        <v>4</v>
      </c>
      <c r="E7" s="18">
        <v>5</v>
      </c>
      <c r="F7" s="18">
        <v>6</v>
      </c>
      <c r="G7" s="19">
        <v>7</v>
      </c>
    </row>
    <row r="8" spans="1:7" s="26" customFormat="1" ht="22.5" customHeight="1" thickTop="1">
      <c r="A8" s="21" t="s">
        <v>12</v>
      </c>
      <c r="B8" s="22" t="s">
        <v>13</v>
      </c>
      <c r="C8" s="23">
        <f>SUM(C10:C12)</f>
        <v>2256760.11</v>
      </c>
      <c r="D8" s="23">
        <f>SUM(D10:D12)</f>
        <v>2920099</v>
      </c>
      <c r="E8" s="23">
        <f>SUM(E10:E12)</f>
        <v>2926026.8</v>
      </c>
      <c r="F8" s="24">
        <f>E8/C8*100</f>
        <v>129.656084713408</v>
      </c>
      <c r="G8" s="25">
        <f>E8/D8*100</f>
        <v>100.20299996678195</v>
      </c>
    </row>
    <row r="9" spans="1:7" s="32" customFormat="1" ht="12" customHeight="1" thickBot="1">
      <c r="A9" s="27"/>
      <c r="B9" s="28" t="s">
        <v>14</v>
      </c>
      <c r="C9" s="29"/>
      <c r="D9" s="29"/>
      <c r="E9" s="29"/>
      <c r="F9" s="30"/>
      <c r="G9" s="31"/>
    </row>
    <row r="10" spans="1:7" s="15" customFormat="1" ht="15" customHeight="1" thickTop="1">
      <c r="A10" s="33" t="s">
        <v>15</v>
      </c>
      <c r="B10" s="34" t="s">
        <v>16</v>
      </c>
      <c r="C10" s="35">
        <v>1263052.56</v>
      </c>
      <c r="D10" s="35">
        <v>2254858</v>
      </c>
      <c r="E10" s="35">
        <v>2254858.8</v>
      </c>
      <c r="F10" s="36">
        <f>E10/C10*100</f>
        <v>178.52454216157082</v>
      </c>
      <c r="G10" s="37">
        <f>E10/D10*100</f>
        <v>100.00003547895255</v>
      </c>
    </row>
    <row r="11" spans="1:7" s="15" customFormat="1" ht="15" customHeight="1">
      <c r="A11" s="38" t="s">
        <v>17</v>
      </c>
      <c r="B11" s="39" t="s">
        <v>18</v>
      </c>
      <c r="C11" s="40">
        <v>40138.63</v>
      </c>
      <c r="D11" s="40">
        <v>70818</v>
      </c>
      <c r="E11" s="40">
        <v>70818</v>
      </c>
      <c r="F11" s="41">
        <f>E11/C11*100</f>
        <v>176.4335255089673</v>
      </c>
      <c r="G11" s="42">
        <f>E11/D11*100</f>
        <v>100</v>
      </c>
    </row>
    <row r="12" spans="1:7" s="46" customFormat="1" ht="15" customHeight="1" thickBot="1">
      <c r="A12" s="43" t="s">
        <v>19</v>
      </c>
      <c r="B12" s="44" t="s">
        <v>20</v>
      </c>
      <c r="C12" s="45">
        <v>953568.92</v>
      </c>
      <c r="D12" s="45">
        <v>594423</v>
      </c>
      <c r="E12" s="45">
        <v>600350</v>
      </c>
      <c r="F12" s="41">
        <f>E12/C12*100</f>
        <v>62.95821805937215</v>
      </c>
      <c r="G12" s="42">
        <f>E12/D12*100</f>
        <v>100.99710139076046</v>
      </c>
    </row>
    <row r="13" spans="1:7" s="26" customFormat="1" ht="19.5" customHeight="1" thickTop="1">
      <c r="A13" s="21" t="s">
        <v>21</v>
      </c>
      <c r="B13" s="47" t="s">
        <v>22</v>
      </c>
      <c r="C13" s="48">
        <f>C15+C16+C17</f>
        <v>2251822.46</v>
      </c>
      <c r="D13" s="48">
        <f>D15+D16+D17</f>
        <v>1834324</v>
      </c>
      <c r="E13" s="48">
        <f>E15+E16+E17</f>
        <v>559409.74</v>
      </c>
      <c r="F13" s="49">
        <f>E13/C13*100</f>
        <v>24.84253310094438</v>
      </c>
      <c r="G13" s="50">
        <f>E13/D13*100</f>
        <v>30.496779194951383</v>
      </c>
    </row>
    <row r="14" spans="1:7" s="15" customFormat="1" ht="12" customHeight="1" thickBot="1">
      <c r="A14" s="51"/>
      <c r="B14" s="52" t="s">
        <v>14</v>
      </c>
      <c r="C14" s="53"/>
      <c r="D14" s="53"/>
      <c r="E14" s="53"/>
      <c r="F14" s="53"/>
      <c r="G14" s="54"/>
    </row>
    <row r="15" spans="1:7" s="15" customFormat="1" ht="18" customHeight="1" thickTop="1">
      <c r="A15" s="33" t="s">
        <v>15</v>
      </c>
      <c r="B15" s="34" t="s">
        <v>16</v>
      </c>
      <c r="C15" s="35">
        <v>1850173.3</v>
      </c>
      <c r="D15" s="35">
        <v>1245142</v>
      </c>
      <c r="E15" s="35">
        <v>258446</v>
      </c>
      <c r="F15" s="36">
        <f>E15/C15*100</f>
        <v>13.968745522378903</v>
      </c>
      <c r="G15" s="37">
        <f>E15/D15*100</f>
        <v>20.756347468802755</v>
      </c>
    </row>
    <row r="16" spans="1:7" s="15" customFormat="1" ht="18" customHeight="1">
      <c r="A16" s="38" t="s">
        <v>17</v>
      </c>
      <c r="B16" s="39" t="s">
        <v>18</v>
      </c>
      <c r="C16" s="40">
        <v>74315.07</v>
      </c>
      <c r="D16" s="40">
        <v>59182</v>
      </c>
      <c r="E16" s="40">
        <v>64360.74</v>
      </c>
      <c r="F16" s="41">
        <f>E16/C16*100</f>
        <v>86.60523363565423</v>
      </c>
      <c r="G16" s="42">
        <f>E16/D16*100</f>
        <v>108.75053225642932</v>
      </c>
    </row>
    <row r="17" spans="1:7" s="46" customFormat="1" ht="18" customHeight="1" thickBot="1">
      <c r="A17" s="43" t="s">
        <v>19</v>
      </c>
      <c r="B17" s="44" t="s">
        <v>20</v>
      </c>
      <c r="C17" s="45">
        <v>327334.09</v>
      </c>
      <c r="D17" s="45">
        <v>530000</v>
      </c>
      <c r="E17" s="45">
        <v>236603</v>
      </c>
      <c r="F17" s="41">
        <f>E17/C17*100</f>
        <v>72.28180847280525</v>
      </c>
      <c r="G17" s="42">
        <f>E17/D17*100</f>
        <v>44.642075471698114</v>
      </c>
    </row>
    <row r="18" spans="1:7" s="26" customFormat="1" ht="19.5" customHeight="1" thickTop="1">
      <c r="A18" s="21" t="s">
        <v>23</v>
      </c>
      <c r="B18" s="47" t="s">
        <v>24</v>
      </c>
      <c r="C18" s="48">
        <f>C20+C21+C22</f>
        <v>1222659.45</v>
      </c>
      <c r="D18" s="48">
        <f>D20+D21+D22</f>
        <v>4557423</v>
      </c>
      <c r="E18" s="48">
        <f>E20+E21+E22</f>
        <v>536788.87</v>
      </c>
      <c r="F18" s="49">
        <f>E18/C18*100</f>
        <v>43.9033837263516</v>
      </c>
      <c r="G18" s="50">
        <f>E18/D18*100</f>
        <v>11.778342058659028</v>
      </c>
    </row>
    <row r="19" spans="1:7" s="15" customFormat="1" ht="12" customHeight="1" thickBot="1">
      <c r="A19" s="51"/>
      <c r="B19" s="52" t="s">
        <v>14</v>
      </c>
      <c r="C19" s="53"/>
      <c r="D19" s="53"/>
      <c r="E19" s="53"/>
      <c r="F19" s="53"/>
      <c r="G19" s="54"/>
    </row>
    <row r="20" spans="1:7" s="15" customFormat="1" ht="15" customHeight="1" thickTop="1">
      <c r="A20" s="33" t="s">
        <v>15</v>
      </c>
      <c r="B20" s="34" t="s">
        <v>16</v>
      </c>
      <c r="C20" s="35">
        <v>349145.06</v>
      </c>
      <c r="D20" s="35">
        <v>3303000</v>
      </c>
      <c r="E20" s="35">
        <v>92010.45</v>
      </c>
      <c r="F20" s="36">
        <f>E20/C20*100</f>
        <v>26.35307227316921</v>
      </c>
      <c r="G20" s="37">
        <f>E20/D20*100</f>
        <v>2.785663033605813</v>
      </c>
    </row>
    <row r="21" spans="1:7" s="15" customFormat="1" ht="15" customHeight="1">
      <c r="A21" s="55" t="s">
        <v>17</v>
      </c>
      <c r="B21" s="39" t="s">
        <v>18</v>
      </c>
      <c r="C21" s="40">
        <v>29000</v>
      </c>
      <c r="D21" s="40">
        <v>130000</v>
      </c>
      <c r="E21" s="40">
        <v>23718.42</v>
      </c>
      <c r="F21" s="41">
        <f>E21/C21*100</f>
        <v>81.78765517241379</v>
      </c>
      <c r="G21" s="42">
        <f>E21/D21*100</f>
        <v>18.24493846153846</v>
      </c>
    </row>
    <row r="22" spans="1:7" s="46" customFormat="1" ht="15" customHeight="1" thickBot="1">
      <c r="A22" s="56" t="s">
        <v>19</v>
      </c>
      <c r="B22" s="57" t="s">
        <v>20</v>
      </c>
      <c r="C22" s="58">
        <v>844514.39</v>
      </c>
      <c r="D22" s="58">
        <v>1124423</v>
      </c>
      <c r="E22" s="58">
        <v>421060</v>
      </c>
      <c r="F22" s="41">
        <f>E22/C22*100</f>
        <v>49.85823865002466</v>
      </c>
      <c r="G22" s="42">
        <f>E22/D22*100</f>
        <v>37.4467615834966</v>
      </c>
    </row>
    <row r="23" spans="1:7" s="26" customFormat="1" ht="17.25" customHeight="1" thickTop="1">
      <c r="A23" s="21" t="s">
        <v>25</v>
      </c>
      <c r="B23" s="59" t="s">
        <v>26</v>
      </c>
      <c r="C23" s="48">
        <f>C8+C13-C18</f>
        <v>3285923.12</v>
      </c>
      <c r="D23" s="48">
        <f>D8+D13-D18</f>
        <v>197000</v>
      </c>
      <c r="E23" s="48">
        <f>E8+E13-E18</f>
        <v>2948647.67</v>
      </c>
      <c r="F23" s="49">
        <f>E23/C23*100</f>
        <v>89.73574737804577</v>
      </c>
      <c r="G23" s="50">
        <f>E23/D23*100</f>
        <v>1496.775467005076</v>
      </c>
    </row>
    <row r="24" spans="1:7" s="63" customFormat="1" ht="12" customHeight="1" thickBot="1">
      <c r="A24" s="60"/>
      <c r="B24" s="52" t="s">
        <v>14</v>
      </c>
      <c r="C24" s="61"/>
      <c r="D24" s="61"/>
      <c r="E24" s="61"/>
      <c r="F24" s="61"/>
      <c r="G24" s="62"/>
    </row>
    <row r="25" spans="1:7" s="15" customFormat="1" ht="15.75" customHeight="1" thickTop="1">
      <c r="A25" s="64"/>
      <c r="B25" s="34" t="s">
        <v>16</v>
      </c>
      <c r="C25" s="35">
        <f>C10+C15-C20</f>
        <v>2764080.8000000003</v>
      </c>
      <c r="D25" s="35">
        <f aca="true" t="shared" si="0" ref="D25:E27">D10+D15-D20</f>
        <v>197000</v>
      </c>
      <c r="E25" s="35">
        <f t="shared" si="0"/>
        <v>2421294.3499999996</v>
      </c>
      <c r="F25" s="36">
        <f>E25/C25*100</f>
        <v>87.59853727864973</v>
      </c>
      <c r="G25" s="37">
        <f>E25/D25*100</f>
        <v>1229.083426395939</v>
      </c>
    </row>
    <row r="26" spans="1:7" s="15" customFormat="1" ht="15.75" customHeight="1">
      <c r="A26" s="64"/>
      <c r="B26" s="65" t="s">
        <v>18</v>
      </c>
      <c r="C26" s="40">
        <f>C11+C16-C21</f>
        <v>85453.70000000001</v>
      </c>
      <c r="D26" s="40">
        <f t="shared" si="0"/>
        <v>0</v>
      </c>
      <c r="E26" s="40">
        <f t="shared" si="0"/>
        <v>111460.31999999999</v>
      </c>
      <c r="F26" s="41">
        <f>E26/C26*100</f>
        <v>130.43357982158756</v>
      </c>
      <c r="G26" s="66">
        <v>0</v>
      </c>
    </row>
    <row r="27" spans="1:7" s="46" customFormat="1" ht="15.75" customHeight="1" thickBot="1">
      <c r="A27" s="67"/>
      <c r="B27" s="68" t="s">
        <v>20</v>
      </c>
      <c r="C27" s="69">
        <f>C12+C17-C22</f>
        <v>436388.62</v>
      </c>
      <c r="D27" s="69">
        <f t="shared" si="0"/>
        <v>0</v>
      </c>
      <c r="E27" s="69">
        <f t="shared" si="0"/>
        <v>415893</v>
      </c>
      <c r="F27" s="70">
        <f>E27/C27*100</f>
        <v>95.3033559857725</v>
      </c>
      <c r="G27" s="71">
        <v>0</v>
      </c>
    </row>
    <row r="28" spans="3:5" ht="13.5" thickTop="1">
      <c r="C28" s="72"/>
      <c r="D28" s="72"/>
      <c r="E28" s="72"/>
    </row>
    <row r="29" spans="1:20" s="2" customFormat="1" ht="12.75">
      <c r="A29" s="75" t="s">
        <v>27</v>
      </c>
      <c r="B29" s="73"/>
      <c r="R29" s="74"/>
      <c r="S29" s="74"/>
      <c r="T29" s="74"/>
    </row>
    <row r="30" spans="1:20" s="2" customFormat="1" ht="12.75">
      <c r="A30" s="75" t="s">
        <v>28</v>
      </c>
      <c r="B30" s="73"/>
      <c r="R30" s="74"/>
      <c r="S30" s="74"/>
      <c r="T30" s="74"/>
    </row>
    <row r="31" ht="12.75">
      <c r="A31" s="75" t="s">
        <v>29</v>
      </c>
    </row>
  </sheetData>
  <printOptions horizontalCentered="1"/>
  <pageMargins left="0.22" right="0.25" top="0.53" bottom="0.23" header="0.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2009-09-01T12:54:41Z</cp:lastPrinted>
  <dcterms:created xsi:type="dcterms:W3CDTF">2009-09-01T12:53:01Z</dcterms:created>
  <dcterms:modified xsi:type="dcterms:W3CDTF">2009-09-07T10:37:21Z</dcterms:modified>
  <cp:category/>
  <cp:version/>
  <cp:contentType/>
  <cp:contentStatus/>
</cp:coreProperties>
</file>