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10" sheetId="1" r:id="rId1"/>
  </sheets>
  <definedNames>
    <definedName name="_xlnm.Print_Titles" localSheetId="0">'Tab 10'!$5:$7</definedName>
  </definedNames>
  <calcPr fullCalcOnLoad="1"/>
</workbook>
</file>

<file path=xl/sharedStrings.xml><?xml version="1.0" encoding="utf-8"?>
<sst xmlns="http://schemas.openxmlformats.org/spreadsheetml/2006/main" count="63" uniqueCount="60">
  <si>
    <t>Tabela nr 10</t>
  </si>
  <si>
    <t>WYKONANIE  PLANU  DOCHODÓW  I  WYDATKÓW  ZADAŃ  ZLECONYCH                                                                              
POWIATOWI  Z  ZAKRESU  ADMINISTRACJI  RZĄDOWEJ
  ZA  I  PÓŁROCZE  2009  ROKU</t>
  </si>
  <si>
    <t xml:space="preserve">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</si>
  <si>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</si>
  <si>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</si>
  <si>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</si>
  <si>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</si>
  <si>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</si>
  <si>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</t>
  </si>
  <si>
    <t>% 
wykon.         
(4 : 3)</t>
  </si>
  <si>
    <t>% wykon.           (7 : 6)</t>
  </si>
  <si>
    <t>700</t>
  </si>
  <si>
    <t>GOSPODARKA MIESZKANIOWA</t>
  </si>
  <si>
    <t>70005</t>
  </si>
  <si>
    <t>Gospodarka gruntami i nieruchomościami</t>
  </si>
  <si>
    <t>Pokrycie kosztów związanych z zarządzaniem nieruchomościami Skarbu Państwa</t>
  </si>
  <si>
    <t>710</t>
  </si>
  <si>
    <t>DZIAŁALNOŚĆ USŁUGOWA</t>
  </si>
  <si>
    <t>71013</t>
  </si>
  <si>
    <t xml:space="preserve">Prace geodezyjne i kartograficzne (nieinwestycyjne) </t>
  </si>
  <si>
    <t>Kompleksowa modernizacja ewidencji gruntów i budynków Koszalina</t>
  </si>
  <si>
    <t>71014</t>
  </si>
  <si>
    <t>Opracowania geodezyjne i kartograficzne</t>
  </si>
  <si>
    <t>71015</t>
  </si>
  <si>
    <t>Nadzór budowlany</t>
  </si>
  <si>
    <t>Funkcjonowanie Inspektoratu Nadzoru Budowlanego</t>
  </si>
  <si>
    <t>Zakup programów komputerowych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</si>
  <si>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</si>
  <si>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</si>
  <si>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</si>
  <si>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</si>
  <si>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</t>
  </si>
  <si>
    <t>75045</t>
  </si>
  <si>
    <t>Komisje poborowe</t>
  </si>
  <si>
    <t>Działalność bieżąca Komisji Poborowych</t>
  </si>
  <si>
    <t>754</t>
  </si>
  <si>
    <t>BEZPIECZEŃSTWO PUBLICZNE I OCHRONA PRZECIWPOŻAROWA</t>
  </si>
  <si>
    <t>75411</t>
  </si>
  <si>
    <t>Komendy powiatowe Państwowej Straży Pożarnej</t>
  </si>
  <si>
    <t>Działalność Komendy Powiatowej Państwowej Straży Pożarnej</t>
  </si>
  <si>
    <t>Modernizacja budynku Komendy Straży Pożarnej</t>
  </si>
  <si>
    <t>851</t>
  </si>
  <si>
    <t>OCHRONA ZDROWIA</t>
  </si>
  <si>
    <t>85156</t>
  </si>
  <si>
    <t>Składki na ubezpieczenie zdrowotne oraz świadczenia dla osób nieobjętych obowiązkiem ubezpieczenia zdrowotnego</t>
  </si>
  <si>
    <t xml:space="preserve"> - za dzieci z placówek opiekuńczo -wychowawczych</t>
  </si>
  <si>
    <t>852</t>
  </si>
  <si>
    <t>POMOC SPOŁECZNA</t>
  </si>
  <si>
    <t>85295</t>
  </si>
  <si>
    <t>Pozostała działalność</t>
  </si>
  <si>
    <t>Realizacja programów korekcyjno-edukacyjnych dla osób stosujących przemoc w rodzinie</t>
  </si>
  <si>
    <t>853</t>
  </si>
  <si>
    <t>POZOSTAŁE ZADANIA W ZAKRESIE POLITYKI SPOŁECZNEJ</t>
  </si>
  <si>
    <t>85321</t>
  </si>
  <si>
    <t xml:space="preserve">Zespoły do spraw orzekania o niepełnosprawności </t>
  </si>
  <si>
    <t>Finansowanie działalności powiatowych zespołów do spraw orzekania o stopniu niepełnosprawności</t>
  </si>
  <si>
    <t>OGÓŁEM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</si>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</sst>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164" fontId="0" fillId="0" borderId="19" xfId="0" applyNumberFormat="1" applyBorder="1" applyAlignment="1">
      <alignment horizontal="right" vertical="center"/>
    </xf>
    <xf numFmtId="3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164" fontId="10" fillId="0" borderId="2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4">
      <selection activeCell="A41" sqref="A41:A43"/>
    </sheetView>
  </sheetViews>
  <sheetFormatPr defaultColWidth="9.00390625" defaultRowHeight="12.75"/>
  <cols>
    <col min="1" max="1" width="5.625" style="3" customWidth="1"/>
    <col min="2" max="2" width="28.375" style="4" customWidth="1"/>
    <col min="3" max="3" width="11.375" style="5" customWidth="1"/>
    <col min="4" max="4" width="11.25390625" style="5" customWidth="1"/>
    <col min="5" max="5" width="6.125" style="5" customWidth="1"/>
    <col min="6" max="6" width="10.75390625" style="5" customWidth="1"/>
    <col min="7" max="7" width="11.25390625" style="5" customWidth="1"/>
    <col min="8" max="8" width="6.00390625" style="5" customWidth="1"/>
    <col min="9" max="16384" width="9.125" style="5" customWidth="1"/>
  </cols>
  <sheetData>
    <row r="1" spans="1:8" s="2" customFormat="1" ht="27.75" customHeight="1">
      <c r="A1" s="1"/>
      <c r="B1" s="1"/>
      <c r="C1" s="1"/>
      <c r="D1" s="1"/>
      <c r="E1" s="1"/>
      <c r="F1" s="1"/>
      <c r="G1" s="94" t="s">
        <v>0</v>
      </c>
      <c r="H1" s="94"/>
    </row>
    <row r="2" spans="1:8" s="2" customFormat="1" ht="64.5" customHeight="1">
      <c r="A2" s="1" t="s">
        <v>1</v>
      </c>
      <c r="B2" s="1"/>
      <c r="C2" s="1"/>
      <c r="D2" s="1"/>
      <c r="E2" s="1"/>
      <c r="F2" s="1"/>
      <c r="G2" s="1"/>
      <c r="H2" s="1"/>
    </row>
    <row r="4" spans="1:8" s="8" customFormat="1" ht="17.25" customHeight="1" thickBot="1">
      <c r="A4" s="6"/>
      <c r="B4" s="7"/>
      <c r="G4" s="95" t="s">
        <v>2</v>
      </c>
      <c r="H4" s="95"/>
    </row>
    <row r="5" spans="1:8" ht="21.75" customHeight="1" thickTop="1">
      <c r="A5" s="9"/>
      <c r="B5" s="96" t="s">
        <v>3</v>
      </c>
      <c r="C5" s="10" t="s">
        <v>4</v>
      </c>
      <c r="D5" s="10"/>
      <c r="E5" s="11"/>
      <c r="F5" s="12" t="s">
        <v>5</v>
      </c>
      <c r="G5" s="13"/>
      <c r="H5" s="14"/>
    </row>
    <row r="6" spans="1:8" ht="42.75" customHeight="1">
      <c r="A6" s="15" t="s">
        <v>6</v>
      </c>
      <c r="B6" s="97"/>
      <c r="C6" s="16" t="s">
        <v>7</v>
      </c>
      <c r="D6" s="16" t="s">
        <v>8</v>
      </c>
      <c r="E6" s="17" t="s">
        <v>9</v>
      </c>
      <c r="F6" s="16" t="s">
        <v>7</v>
      </c>
      <c r="G6" s="16" t="s">
        <v>8</v>
      </c>
      <c r="H6" s="17" t="s">
        <v>10</v>
      </c>
    </row>
    <row r="7" spans="1:8" s="23" customFormat="1" ht="11.25" customHeight="1" thickBot="1">
      <c r="A7" s="18">
        <v>1</v>
      </c>
      <c r="B7" s="19">
        <v>2</v>
      </c>
      <c r="C7" s="20">
        <v>3</v>
      </c>
      <c r="D7" s="20">
        <v>4</v>
      </c>
      <c r="E7" s="21">
        <v>5</v>
      </c>
      <c r="F7" s="22">
        <v>6</v>
      </c>
      <c r="G7" s="20">
        <v>7</v>
      </c>
      <c r="H7" s="21">
        <v>8</v>
      </c>
    </row>
    <row r="8" spans="1:8" s="29" customFormat="1" ht="33" customHeight="1" thickBot="1" thickTop="1">
      <c r="A8" s="24" t="s">
        <v>11</v>
      </c>
      <c r="B8" s="25" t="s">
        <v>12</v>
      </c>
      <c r="C8" s="26">
        <f>SUM(C9)</f>
        <v>43500</v>
      </c>
      <c r="D8" s="26">
        <f>SUM(D9)</f>
        <v>17831</v>
      </c>
      <c r="E8" s="27">
        <f>D8/C8*100</f>
        <v>40.99080459770115</v>
      </c>
      <c r="F8" s="28">
        <f>SUM(F9)</f>
        <v>43500</v>
      </c>
      <c r="G8" s="26">
        <f>SUM(G9)</f>
        <v>7476</v>
      </c>
      <c r="H8" s="27">
        <f>G8/F8*100</f>
        <v>17.186206896551724</v>
      </c>
    </row>
    <row r="9" spans="1:8" s="32" customFormat="1" ht="24.75" customHeight="1" thickTop="1">
      <c r="A9" s="30" t="s">
        <v>13</v>
      </c>
      <c r="B9" s="31" t="s">
        <v>14</v>
      </c>
      <c r="C9" s="79">
        <v>43500</v>
      </c>
      <c r="D9" s="79">
        <v>17831</v>
      </c>
      <c r="E9" s="81"/>
      <c r="F9" s="83">
        <v>43500</v>
      </c>
      <c r="G9" s="79">
        <v>7476</v>
      </c>
      <c r="H9" s="81"/>
    </row>
    <row r="10" spans="1:8" s="35" customFormat="1" ht="37.5" customHeight="1" thickBot="1">
      <c r="A10" s="33"/>
      <c r="B10" s="34" t="s">
        <v>15</v>
      </c>
      <c r="C10" s="80"/>
      <c r="D10" s="80"/>
      <c r="E10" s="82"/>
      <c r="F10" s="84"/>
      <c r="G10" s="80"/>
      <c r="H10" s="82"/>
    </row>
    <row r="11" spans="1:8" s="29" customFormat="1" ht="27.75" customHeight="1" thickBot="1" thickTop="1">
      <c r="A11" s="24" t="s">
        <v>16</v>
      </c>
      <c r="B11" s="25" t="s">
        <v>17</v>
      </c>
      <c r="C11" s="26">
        <f>SUM(C12:C20)</f>
        <v>438100</v>
      </c>
      <c r="D11" s="26">
        <f>SUM(D12:D20)</f>
        <v>208734</v>
      </c>
      <c r="E11" s="27">
        <f>D11/C11*100</f>
        <v>47.64528646427756</v>
      </c>
      <c r="F11" s="28">
        <f>SUM(F12:F20)</f>
        <v>438100</v>
      </c>
      <c r="G11" s="28">
        <f>SUM(G12:G20)</f>
        <v>167034</v>
      </c>
      <c r="H11" s="27">
        <f>G11/F11*100</f>
        <v>38.12691166400366</v>
      </c>
    </row>
    <row r="12" spans="1:8" s="32" customFormat="1" ht="25.5" customHeight="1" thickTop="1">
      <c r="A12" s="30" t="s">
        <v>18</v>
      </c>
      <c r="B12" s="31" t="s">
        <v>19</v>
      </c>
      <c r="C12" s="79">
        <v>80000</v>
      </c>
      <c r="D12" s="79">
        <v>36738</v>
      </c>
      <c r="E12" s="81">
        <f>D12/C12*100</f>
        <v>45.9225</v>
      </c>
      <c r="F12" s="83">
        <v>80000</v>
      </c>
      <c r="G12" s="79">
        <v>13332</v>
      </c>
      <c r="H12" s="81">
        <f>G12/F12*100</f>
        <v>16.665</v>
      </c>
    </row>
    <row r="13" spans="1:8" s="35" customFormat="1" ht="26.25" customHeight="1">
      <c r="A13" s="33"/>
      <c r="B13" s="34" t="s">
        <v>20</v>
      </c>
      <c r="C13" s="91"/>
      <c r="D13" s="91"/>
      <c r="E13" s="92"/>
      <c r="F13" s="93"/>
      <c r="G13" s="91"/>
      <c r="H13" s="92"/>
    </row>
    <row r="14" spans="1:8" s="35" customFormat="1" ht="5.25" customHeight="1">
      <c r="A14" s="33"/>
      <c r="B14" s="34"/>
      <c r="C14" s="36"/>
      <c r="D14" s="36"/>
      <c r="E14" s="37"/>
      <c r="F14" s="38"/>
      <c r="G14" s="36"/>
      <c r="H14" s="37"/>
    </row>
    <row r="15" spans="1:8" s="32" customFormat="1" ht="26.25" customHeight="1">
      <c r="A15" s="39" t="s">
        <v>21</v>
      </c>
      <c r="B15" s="40" t="s">
        <v>22</v>
      </c>
      <c r="C15" s="58">
        <v>20000</v>
      </c>
      <c r="D15" s="58">
        <v>9196</v>
      </c>
      <c r="E15" s="59">
        <f>D15/C15*100</f>
        <v>45.98</v>
      </c>
      <c r="F15" s="60">
        <v>20000</v>
      </c>
      <c r="G15" s="58"/>
      <c r="H15" s="59"/>
    </row>
    <row r="16" spans="1:8" s="35" customFormat="1" ht="29.25" customHeight="1">
      <c r="A16" s="33"/>
      <c r="B16" s="34" t="s">
        <v>20</v>
      </c>
      <c r="C16" s="91"/>
      <c r="D16" s="91"/>
      <c r="E16" s="92"/>
      <c r="F16" s="93"/>
      <c r="G16" s="91"/>
      <c r="H16" s="92"/>
    </row>
    <row r="17" spans="1:8" s="35" customFormat="1" ht="4.5" customHeight="1">
      <c r="A17" s="33"/>
      <c r="B17" s="34"/>
      <c r="C17" s="36"/>
      <c r="D17" s="36"/>
      <c r="E17" s="37"/>
      <c r="F17" s="38"/>
      <c r="G17" s="36"/>
      <c r="H17" s="37"/>
    </row>
    <row r="18" spans="1:8" s="32" customFormat="1" ht="15" customHeight="1">
      <c r="A18" s="39" t="s">
        <v>23</v>
      </c>
      <c r="B18" s="40" t="s">
        <v>24</v>
      </c>
      <c r="D18" s="41"/>
      <c r="F18" s="44"/>
      <c r="G18" s="41"/>
      <c r="H18" s="45"/>
    </row>
    <row r="19" spans="1:8" s="35" customFormat="1" ht="26.25" customHeight="1">
      <c r="A19" s="33"/>
      <c r="B19" s="34" t="s">
        <v>25</v>
      </c>
      <c r="C19" s="41">
        <v>330100</v>
      </c>
      <c r="D19" s="41">
        <v>162800</v>
      </c>
      <c r="E19" s="42">
        <f>D19/C19*100</f>
        <v>49.31838836716146</v>
      </c>
      <c r="F19" s="43">
        <v>330100</v>
      </c>
      <c r="G19" s="41">
        <v>153702</v>
      </c>
      <c r="H19" s="42">
        <f>G19/F19*100</f>
        <v>46.562253862465916</v>
      </c>
    </row>
    <row r="20" spans="1:8" s="35" customFormat="1" ht="17.25" customHeight="1" thickBot="1">
      <c r="A20" s="46"/>
      <c r="B20" s="47" t="s">
        <v>26</v>
      </c>
      <c r="C20" s="48">
        <v>8000</v>
      </c>
      <c r="D20" s="48"/>
      <c r="E20" s="42"/>
      <c r="F20" s="49">
        <v>8000</v>
      </c>
      <c r="G20" s="48"/>
      <c r="H20" s="42"/>
    </row>
    <row r="21" spans="1:8" s="29" customFormat="1" ht="32.25" customHeight="1" thickBot="1" thickTop="1">
      <c r="A21" s="24" t="s">
        <v>27</v>
      </c>
      <c r="B21" s="25" t="s">
        <v>28</v>
      </c>
      <c r="C21" s="26">
        <f>SUM(C22:C25)</f>
        <v>275200</v>
      </c>
      <c r="D21" s="26">
        <f>SUM(D22:D25)</f>
        <v>153562</v>
      </c>
      <c r="E21" s="27">
        <f>D21/C21*100</f>
        <v>55.800145348837205</v>
      </c>
      <c r="F21" s="28">
        <f>SUM(F22:F25)</f>
        <v>275200</v>
      </c>
      <c r="G21" s="26">
        <f>SUM(G22:G25)</f>
        <v>152674</v>
      </c>
      <c r="H21" s="27">
        <f>G21/F21*100</f>
        <v>55.477470930232556</v>
      </c>
    </row>
    <row r="22" spans="1:8" s="32" customFormat="1" ht="16.5" customHeight="1" thickTop="1">
      <c r="A22" s="39" t="s">
        <v>29</v>
      </c>
      <c r="B22" s="40" t="s">
        <v>30</v>
      </c>
      <c r="C22" s="79">
        <v>241200</v>
      </c>
      <c r="D22" s="79">
        <v>119562</v>
      </c>
      <c r="E22" s="81">
        <f>D22/C22*100</f>
        <v>49.56965174129353</v>
      </c>
      <c r="F22" s="79">
        <v>241200</v>
      </c>
      <c r="G22" s="79">
        <v>119562</v>
      </c>
      <c r="H22" s="90">
        <f>G22/F22*100</f>
        <v>49.56965174129353</v>
      </c>
    </row>
    <row r="23" spans="1:8" s="35" customFormat="1" ht="37.5" customHeight="1">
      <c r="A23" s="33"/>
      <c r="B23" s="34" t="s">
        <v>31</v>
      </c>
      <c r="C23" s="89"/>
      <c r="D23" s="89"/>
      <c r="E23" s="61"/>
      <c r="F23" s="89"/>
      <c r="G23" s="89"/>
      <c r="H23" s="57"/>
    </row>
    <row r="24" spans="1:8" s="32" customFormat="1" ht="18" customHeight="1">
      <c r="A24" s="39" t="s">
        <v>32</v>
      </c>
      <c r="B24" s="40" t="s">
        <v>33</v>
      </c>
      <c r="C24" s="58">
        <v>34000</v>
      </c>
      <c r="D24" s="58">
        <v>34000</v>
      </c>
      <c r="E24" s="59">
        <f>D24/C24*100</f>
        <v>100</v>
      </c>
      <c r="F24" s="60">
        <v>34000</v>
      </c>
      <c r="G24" s="58">
        <v>33112</v>
      </c>
      <c r="H24" s="59">
        <f>G24/F24*100</f>
        <v>97.38823529411764</v>
      </c>
    </row>
    <row r="25" spans="1:8" s="35" customFormat="1" ht="14.25" customHeight="1" thickBot="1">
      <c r="A25" s="33"/>
      <c r="B25" s="34" t="s">
        <v>34</v>
      </c>
      <c r="C25" s="80"/>
      <c r="D25" s="80"/>
      <c r="E25" s="82"/>
      <c r="F25" s="84"/>
      <c r="G25" s="80"/>
      <c r="H25" s="82"/>
    </row>
    <row r="26" spans="1:8" s="29" customFormat="1" ht="51.75" customHeight="1" thickBot="1" thickTop="1">
      <c r="A26" s="24" t="s">
        <v>35</v>
      </c>
      <c r="B26" s="25" t="s">
        <v>36</v>
      </c>
      <c r="C26" s="26">
        <f>SUM(C28:C29)</f>
        <v>7967320</v>
      </c>
      <c r="D26" s="26">
        <f>SUM(D28:D29)</f>
        <v>4785491</v>
      </c>
      <c r="E26" s="27">
        <f>D26/C26*100</f>
        <v>60.063998935652144</v>
      </c>
      <c r="F26" s="28">
        <f>SUM(F28:F29)</f>
        <v>7967320</v>
      </c>
      <c r="G26" s="26">
        <f>SUM(G28:G29)</f>
        <v>4033204</v>
      </c>
      <c r="H26" s="27">
        <f>G26/F26*100</f>
        <v>50.62184021728762</v>
      </c>
    </row>
    <row r="27" spans="1:8" s="32" customFormat="1" ht="24.75" thickTop="1">
      <c r="A27" s="30" t="s">
        <v>37</v>
      </c>
      <c r="B27" s="31" t="s">
        <v>38</v>
      </c>
      <c r="C27" s="50"/>
      <c r="D27" s="50"/>
      <c r="E27" s="51"/>
      <c r="F27" s="52"/>
      <c r="G27" s="50"/>
      <c r="H27" s="51"/>
    </row>
    <row r="28" spans="1:8" s="35" customFormat="1" ht="30" customHeight="1">
      <c r="A28" s="53"/>
      <c r="B28" s="54" t="s">
        <v>39</v>
      </c>
      <c r="C28" s="55">
        <v>7917320</v>
      </c>
      <c r="D28" s="55">
        <v>4785491</v>
      </c>
      <c r="E28" s="56"/>
      <c r="F28" s="62">
        <v>7917320</v>
      </c>
      <c r="G28" s="55">
        <v>4033204</v>
      </c>
      <c r="H28" s="56"/>
    </row>
    <row r="29" spans="1:8" s="35" customFormat="1" ht="25.5" customHeight="1" thickBot="1">
      <c r="A29" s="33"/>
      <c r="B29" s="34" t="s">
        <v>40</v>
      </c>
      <c r="C29" s="41">
        <v>50000</v>
      </c>
      <c r="D29" s="41"/>
      <c r="E29" s="37"/>
      <c r="F29" s="63">
        <v>50000</v>
      </c>
      <c r="G29" s="41"/>
      <c r="H29" s="37"/>
    </row>
    <row r="30" spans="1:8" s="29" customFormat="1" ht="24" customHeight="1" thickBot="1" thickTop="1">
      <c r="A30" s="24" t="s">
        <v>41</v>
      </c>
      <c r="B30" s="25" t="s">
        <v>42</v>
      </c>
      <c r="C30" s="26">
        <f>C31</f>
        <v>15000</v>
      </c>
      <c r="D30" s="26">
        <f>D31</f>
        <v>7500</v>
      </c>
      <c r="E30" s="27">
        <f>D30/C30*100</f>
        <v>50</v>
      </c>
      <c r="F30" s="26">
        <f>F31</f>
        <v>15000</v>
      </c>
      <c r="G30" s="26">
        <f>G31</f>
        <v>3931</v>
      </c>
      <c r="H30" s="27">
        <f>G30/F30*100</f>
        <v>26.206666666666667</v>
      </c>
    </row>
    <row r="31" spans="1:8" s="64" customFormat="1" ht="54.75" customHeight="1" thickTop="1">
      <c r="A31" s="39" t="s">
        <v>43</v>
      </c>
      <c r="B31" s="40" t="s">
        <v>44</v>
      </c>
      <c r="C31" s="79">
        <v>15000</v>
      </c>
      <c r="D31" s="79">
        <v>7500</v>
      </c>
      <c r="E31" s="81"/>
      <c r="F31" s="83">
        <v>15000</v>
      </c>
      <c r="G31" s="79">
        <v>3931</v>
      </c>
      <c r="H31" s="81"/>
    </row>
    <row r="32" spans="1:8" s="35" customFormat="1" ht="24.75" customHeight="1" thickBot="1">
      <c r="A32" s="33"/>
      <c r="B32" s="34" t="s">
        <v>45</v>
      </c>
      <c r="C32" s="80"/>
      <c r="D32" s="80"/>
      <c r="E32" s="82"/>
      <c r="F32" s="84"/>
      <c r="G32" s="80"/>
      <c r="H32" s="82"/>
    </row>
    <row r="33" spans="1:8" s="65" customFormat="1" ht="24.75" customHeight="1" thickBot="1" thickTop="1">
      <c r="A33" s="24" t="s">
        <v>46</v>
      </c>
      <c r="B33" s="25" t="s">
        <v>47</v>
      </c>
      <c r="C33" s="26">
        <f>C34</f>
        <v>16000</v>
      </c>
      <c r="D33" s="26">
        <f>D34</f>
        <v>16000</v>
      </c>
      <c r="E33" s="27">
        <f>D33/C33*100</f>
        <v>100</v>
      </c>
      <c r="F33" s="28">
        <f>F34</f>
        <v>16000</v>
      </c>
      <c r="G33" s="28"/>
      <c r="H33" s="27"/>
    </row>
    <row r="34" spans="1:8" s="64" customFormat="1" ht="20.25" customHeight="1" thickTop="1">
      <c r="A34" s="30" t="s">
        <v>48</v>
      </c>
      <c r="B34" s="31" t="s">
        <v>49</v>
      </c>
      <c r="C34" s="79">
        <v>16000</v>
      </c>
      <c r="D34" s="79">
        <v>16000</v>
      </c>
      <c r="E34" s="81"/>
      <c r="F34" s="83">
        <v>16000</v>
      </c>
      <c r="G34" s="85"/>
      <c r="H34" s="87"/>
    </row>
    <row r="35" spans="1:8" s="64" customFormat="1" ht="36.75" customHeight="1" thickBot="1">
      <c r="A35" s="66"/>
      <c r="B35" s="67" t="s">
        <v>50</v>
      </c>
      <c r="C35" s="80"/>
      <c r="D35" s="80"/>
      <c r="E35" s="82"/>
      <c r="F35" s="84"/>
      <c r="G35" s="86"/>
      <c r="H35" s="88"/>
    </row>
    <row r="36" spans="1:8" s="68" customFormat="1" ht="50.25" customHeight="1" thickBot="1" thickTop="1">
      <c r="A36" s="24" t="s">
        <v>51</v>
      </c>
      <c r="B36" s="25" t="s">
        <v>52</v>
      </c>
      <c r="C36" s="26">
        <f>C37</f>
        <v>116000</v>
      </c>
      <c r="D36" s="26">
        <f>D37</f>
        <v>57997</v>
      </c>
      <c r="E36" s="27">
        <f>D36/C36*100</f>
        <v>49.99741379310345</v>
      </c>
      <c r="F36" s="28">
        <f>F37</f>
        <v>116000</v>
      </c>
      <c r="G36" s="28">
        <f>G37</f>
        <v>57983</v>
      </c>
      <c r="H36" s="27">
        <f>G36/F36*100</f>
        <v>49.98534482758621</v>
      </c>
    </row>
    <row r="37" spans="1:8" s="32" customFormat="1" ht="27.75" customHeight="1" thickTop="1">
      <c r="A37" s="39" t="s">
        <v>53</v>
      </c>
      <c r="B37" s="40" t="s">
        <v>54</v>
      </c>
      <c r="C37" s="79">
        <v>116000</v>
      </c>
      <c r="D37" s="79">
        <v>57997</v>
      </c>
      <c r="E37" s="81"/>
      <c r="F37" s="83">
        <v>116000</v>
      </c>
      <c r="G37" s="79">
        <v>57983</v>
      </c>
      <c r="H37" s="81"/>
    </row>
    <row r="38" spans="1:8" s="35" customFormat="1" ht="38.25" customHeight="1" thickBot="1">
      <c r="A38" s="33"/>
      <c r="B38" s="34" t="s">
        <v>55</v>
      </c>
      <c r="C38" s="80"/>
      <c r="D38" s="80"/>
      <c r="E38" s="82"/>
      <c r="F38" s="84"/>
      <c r="G38" s="80"/>
      <c r="H38" s="82"/>
    </row>
    <row r="39" spans="1:8" s="73" customFormat="1" ht="24.75" customHeight="1" thickBot="1" thickTop="1">
      <c r="A39" s="69"/>
      <c r="B39" s="70" t="s">
        <v>56</v>
      </c>
      <c r="C39" s="71">
        <f>C8+C11+C21+C26+C30+C36+C33</f>
        <v>8871120</v>
      </c>
      <c r="D39" s="71">
        <f>D8+D11+D21+D26+D30+D36+D33</f>
        <v>5247115</v>
      </c>
      <c r="E39" s="72">
        <f>D39/C39*100</f>
        <v>59.148281164046935</v>
      </c>
      <c r="F39" s="71">
        <f>F8+F11+F21+F26+F30+F36+F33</f>
        <v>8871120</v>
      </c>
      <c r="G39" s="71">
        <f>G8+G11+G21+G26+G30+G36+G33</f>
        <v>4422302</v>
      </c>
      <c r="H39" s="72">
        <f>G39/F39*100</f>
        <v>49.850548746945144</v>
      </c>
    </row>
    <row r="40" spans="1:8" s="78" customFormat="1" ht="19.5" customHeight="1" thickTop="1">
      <c r="A40" s="74"/>
      <c r="B40" s="75"/>
      <c r="C40" s="76"/>
      <c r="D40" s="76"/>
      <c r="E40" s="76"/>
      <c r="F40" s="76"/>
      <c r="G40" s="76"/>
      <c r="H40" s="77"/>
    </row>
    <row r="41" ht="12.75">
      <c r="A41" s="98" t="s">
        <v>57</v>
      </c>
    </row>
    <row r="42" ht="12.75">
      <c r="A42" s="98" t="s">
        <v>58</v>
      </c>
    </row>
    <row r="43" ht="12.75">
      <c r="A43" s="98" t="s">
        <v>59</v>
      </c>
    </row>
  </sheetData>
  <mergeCells count="51">
    <mergeCell ref="B5:B6"/>
    <mergeCell ref="C9:C10"/>
    <mergeCell ref="D9:D10"/>
    <mergeCell ref="E9:E10"/>
    <mergeCell ref="E12:E13"/>
    <mergeCell ref="F12:F13"/>
    <mergeCell ref="G1:H1"/>
    <mergeCell ref="G4:H4"/>
    <mergeCell ref="F9:F10"/>
    <mergeCell ref="G9:G10"/>
    <mergeCell ref="H9:H10"/>
    <mergeCell ref="G12:G13"/>
    <mergeCell ref="H12:H13"/>
    <mergeCell ref="C15:C16"/>
    <mergeCell ref="D15:D16"/>
    <mergeCell ref="E15:E16"/>
    <mergeCell ref="F15:F16"/>
    <mergeCell ref="G15:G16"/>
    <mergeCell ref="H15:H16"/>
    <mergeCell ref="C12:C13"/>
    <mergeCell ref="D12:D13"/>
    <mergeCell ref="C22:C23"/>
    <mergeCell ref="D22:D23"/>
    <mergeCell ref="E22:E23"/>
    <mergeCell ref="F22:F23"/>
    <mergeCell ref="C24:C25"/>
    <mergeCell ref="D24:D25"/>
    <mergeCell ref="E24:E25"/>
    <mergeCell ref="F24:F25"/>
    <mergeCell ref="E31:E32"/>
    <mergeCell ref="F31:F32"/>
    <mergeCell ref="G22:G23"/>
    <mergeCell ref="H22:H23"/>
    <mergeCell ref="G24:G25"/>
    <mergeCell ref="H24:H25"/>
    <mergeCell ref="G31:G32"/>
    <mergeCell ref="H31:H32"/>
    <mergeCell ref="C34:C35"/>
    <mergeCell ref="D34:D35"/>
    <mergeCell ref="E34:E35"/>
    <mergeCell ref="F34:F35"/>
    <mergeCell ref="G34:G35"/>
    <mergeCell ref="H34:H35"/>
    <mergeCell ref="C31:C32"/>
    <mergeCell ref="D31:D32"/>
    <mergeCell ref="G37:G38"/>
    <mergeCell ref="H37:H38"/>
    <mergeCell ref="C37:C38"/>
    <mergeCell ref="D37:D38"/>
    <mergeCell ref="E37:E38"/>
    <mergeCell ref="F37:F38"/>
  </mergeCells>
  <printOptions horizontalCentered="1"/>
  <pageMargins left="0.24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2009-09-01T12:02:24Z</cp:lastPrinted>
  <dcterms:created xsi:type="dcterms:W3CDTF">2009-09-01T12:01:53Z</dcterms:created>
  <dcterms:modified xsi:type="dcterms:W3CDTF">2009-09-07T10:37:42Z</dcterms:modified>
  <cp:category/>
  <cp:version/>
  <cp:contentType/>
  <cp:contentStatus/>
</cp:coreProperties>
</file>