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55" windowHeight="8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<sst xmlns="http://schemas.openxmlformats.org/spreadsheetml/2006/main" count="67" uniqueCount="64">
  <si>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 xml:space="preserve"> WYKONANIE  DOCHODÓW  I  WYDATKÓW  BUDŻETU MIASTA  KOSZALINA ZA 2009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</si>
  <si>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</si>
  <si>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</si>
  <si>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</si>
  <si>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</si>
  <si>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</si>
  <si>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</si>
  <si>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</si>
  <si>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</si>
  <si>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zlecone</t>
  </si>
  <si>
    <t>porozumienia                       z organami administracji rządowej</t>
  </si>
  <si>
    <t>porozumienia                           z organami administracji rządowej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</si>
  <si>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</si>
  <si>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</si>
  <si>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</si>
  <si>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</si>
  <si>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</si>
  <si>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</si>
  <si>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</si>
  <si>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</si>
  <si>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</si>
  <si>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</si>
  <si>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</si>
  <si>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</si>
  <si>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</si>
  <si>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</si>
  <si>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</si>
  <si>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</si>
  <si>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</si>
  <si>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</si>
  <si>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</si>
  <si>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</si>
  <si>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</si>
  <si>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</si>
  <si>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</si>
  <si>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</si>
  <si>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</si>
  <si>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</si>
  <si>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</si>
  <si>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</si>
  <si>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</si>
  <si>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</si>
  <si>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</si>
  <si>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</si>
  <si>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</si>
  <si>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</si>
  <si>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</si>
  <si>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</si>
  <si>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</si>
  <si>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</si>
  <si>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</si>
  <si>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</si>
  <si>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</si>
  <si>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</si>
  <si>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</si>
  <si>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</si>
  <si>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Przychody z tytułu innych rozliczeń krajowych </t>
  </si>
  <si>
    <t>Zaciągnięte w ciągu roku kredyty i pożyczki</t>
  </si>
  <si>
    <t>Spłata kredytów i pożyczek</t>
  </si>
  <si>
    <t>Lokaty i rozchody z tytułu innych rozliczeń krajowych</t>
  </si>
  <si>
    <t>O  G  Ó  Ł  E  M</t>
  </si>
  <si>
    <t>Wprowadził do BIP: Agnieszka Sulewska</t>
  </si>
  <si>
    <t>Data wprowadzenia do BIP: 27.04.2010 r.</t>
  </si>
  <si>
    <t>Autor dokumentu: Anna Żyła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</si>
</sst>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Calibri"/>
      <family val="0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3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3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3" fontId="2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164" fontId="2" fillId="0" borderId="5" xfId="0" applyNumberFormat="1" applyFont="1" applyFill="1" applyBorder="1" applyAlignment="1" applyProtection="1">
      <alignment horizontal="centerContinuous" vertical="center"/>
      <protection/>
    </xf>
    <xf numFmtId="3" fontId="3" fillId="0" borderId="6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0" borderId="23" xfId="0" applyNumberFormat="1" applyFont="1" applyFill="1" applyBorder="1" applyAlignment="1" applyProtection="1">
      <alignment horizontal="right"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vertical="center"/>
      <protection/>
    </xf>
    <xf numFmtId="3" fontId="10" fillId="0" borderId="27" xfId="0" applyNumberFormat="1" applyFont="1" applyFill="1" applyBorder="1" applyAlignment="1" applyProtection="1">
      <alignment horizontal="right" vertical="center"/>
      <protection/>
    </xf>
    <xf numFmtId="3" fontId="11" fillId="0" borderId="28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26" xfId="0" applyNumberFormat="1" applyFont="1" applyFill="1" applyBorder="1" applyAlignment="1" applyProtection="1">
      <alignment horizontal="right" vertical="center"/>
      <protection/>
    </xf>
    <xf numFmtId="3" fontId="11" fillId="0" borderId="30" xfId="0" applyNumberFormat="1" applyFont="1" applyFill="1" applyBorder="1" applyAlignment="1" applyProtection="1">
      <alignment horizontal="right" vertical="center"/>
      <protection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vertical="center" wrapText="1"/>
      <protection/>
    </xf>
    <xf numFmtId="3" fontId="10" fillId="0" borderId="33" xfId="0" applyNumberFormat="1" applyFont="1" applyFill="1" applyBorder="1" applyAlignment="1" applyProtection="1">
      <alignment horizontal="right" vertical="center"/>
      <protection/>
    </xf>
    <xf numFmtId="3" fontId="11" fillId="0" borderId="34" xfId="0" applyNumberFormat="1" applyFont="1" applyFill="1" applyBorder="1" applyAlignment="1" applyProtection="1">
      <alignment horizontal="right"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3" fontId="11" fillId="0" borderId="36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vertical="center"/>
      <protection/>
    </xf>
    <xf numFmtId="3" fontId="3" fillId="0" borderId="16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left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3" fontId="0" fillId="0" borderId="29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3" fontId="0" fillId="0" borderId="3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31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tabSelected="1" workbookViewId="0" topLeftCell="A13">
      <selection activeCell="A36" sqref="A36"/>
    </sheetView>
  </sheetViews>
  <sheetFormatPr defaultColWidth="9.140625" defaultRowHeight="12.75"/>
  <cols>
    <col min="1" max="1" width="6.00390625" style="13" customWidth="1"/>
    <col min="2" max="2" width="47.8515625" style="13" customWidth="1"/>
    <col min="3" max="3" width="13.28125" style="13" customWidth="1"/>
    <col min="4" max="4" width="15.7109375" style="13" customWidth="1"/>
    <col min="5" max="5" width="12.140625" style="13" customWidth="1"/>
    <col min="6" max="6" width="12.7109375" style="13" customWidth="1"/>
    <col min="7" max="7" width="14.140625" style="95" customWidth="1"/>
    <col min="8" max="8" width="14.140625" style="13" customWidth="1"/>
    <col min="9" max="9" width="11.7109375" style="13" customWidth="1"/>
    <col min="10" max="10" width="13.421875" style="13" customWidth="1"/>
    <col min="11" max="16384" width="10.00390625" style="13" customWidth="1"/>
  </cols>
  <sheetData>
    <row r="1" spans="1:255" s="6" customFormat="1" ht="18.75" customHeight="1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2" customFormat="1" ht="14.25" customHeight="1">
      <c r="A2" s="7" t="s">
        <v>1</v>
      </c>
      <c r="B2" s="8"/>
      <c r="C2" s="9"/>
      <c r="D2" s="9"/>
      <c r="E2" s="9"/>
      <c r="F2" s="9"/>
      <c r="G2" s="10"/>
      <c r="H2" s="9"/>
      <c r="I2" s="9"/>
      <c r="J2" s="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2:255" ht="12.75" customHeight="1" thickBot="1">
      <c r="B3" s="14"/>
      <c r="C3" s="15"/>
      <c r="D3" s="16"/>
      <c r="E3" s="16"/>
      <c r="F3" s="16"/>
      <c r="G3" s="17"/>
      <c r="H3" s="15"/>
      <c r="I3" s="18"/>
      <c r="J3" s="18" t="s">
        <v>2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10" s="6" customFormat="1" ht="15" customHeight="1">
      <c r="A4" s="20" t="s">
        <v>3</v>
      </c>
      <c r="B4" s="21" t="s">
        <v>4</v>
      </c>
      <c r="C4" s="22" t="s">
        <v>5</v>
      </c>
      <c r="D4" s="23"/>
      <c r="E4" s="22"/>
      <c r="F4" s="24"/>
      <c r="G4" s="25" t="s">
        <v>6</v>
      </c>
      <c r="H4" s="22"/>
      <c r="I4" s="26"/>
      <c r="J4" s="27"/>
    </row>
    <row r="5" spans="1:10" s="6" customFormat="1" ht="50.25" customHeight="1" thickBot="1">
      <c r="A5" s="28"/>
      <c r="B5" s="29"/>
      <c r="C5" s="30" t="s">
        <v>7</v>
      </c>
      <c r="D5" s="31" t="s">
        <v>8</v>
      </c>
      <c r="E5" s="32" t="s">
        <v>9</v>
      </c>
      <c r="F5" s="33" t="s">
        <v>10</v>
      </c>
      <c r="G5" s="34" t="s">
        <v>7</v>
      </c>
      <c r="H5" s="31" t="s">
        <v>8</v>
      </c>
      <c r="I5" s="32" t="s">
        <v>9</v>
      </c>
      <c r="J5" s="35" t="s">
        <v>11</v>
      </c>
    </row>
    <row r="6" spans="1:10" s="44" customFormat="1" ht="11.25" customHeight="1" thickBot="1" thickTop="1">
      <c r="A6" s="36">
        <v>1</v>
      </c>
      <c r="B6" s="37">
        <v>2</v>
      </c>
      <c r="C6" s="38">
        <v>3</v>
      </c>
      <c r="D6" s="39">
        <v>4</v>
      </c>
      <c r="E6" s="40">
        <v>5</v>
      </c>
      <c r="F6" s="41">
        <v>6</v>
      </c>
      <c r="G6" s="42">
        <v>7</v>
      </c>
      <c r="H6" s="39">
        <v>8</v>
      </c>
      <c r="I6" s="39">
        <v>9</v>
      </c>
      <c r="J6" s="43">
        <v>10</v>
      </c>
    </row>
    <row r="7" spans="1:10" s="52" customFormat="1" ht="15" customHeight="1" thickTop="1">
      <c r="A7" s="45" t="s">
        <v>12</v>
      </c>
      <c r="B7" s="46" t="s">
        <v>13</v>
      </c>
      <c r="C7" s="47">
        <f>SUM(D7:F7)</f>
        <v>25138</v>
      </c>
      <c r="D7" s="48"/>
      <c r="E7" s="49">
        <v>25138</v>
      </c>
      <c r="F7" s="50"/>
      <c r="G7" s="47">
        <f>SUM(H7:J7)</f>
        <v>27668</v>
      </c>
      <c r="H7" s="48">
        <v>2530</v>
      </c>
      <c r="I7" s="48">
        <v>25138</v>
      </c>
      <c r="J7" s="51"/>
    </row>
    <row r="8" spans="1:10" s="52" customFormat="1" ht="15" customHeight="1">
      <c r="A8" s="53">
        <v>500</v>
      </c>
      <c r="B8" s="54" t="s">
        <v>14</v>
      </c>
      <c r="C8" s="55"/>
      <c r="D8" s="56"/>
      <c r="E8" s="57"/>
      <c r="F8" s="58"/>
      <c r="G8" s="55">
        <f aca="true" t="shared" si="0" ref="G8:G28">SUM(H8:J8)</f>
        <v>188441</v>
      </c>
      <c r="H8" s="56">
        <v>188441</v>
      </c>
      <c r="I8" s="56"/>
      <c r="J8" s="59"/>
    </row>
    <row r="9" spans="1:10" s="52" customFormat="1" ht="15" customHeight="1">
      <c r="A9" s="53" t="s">
        <v>15</v>
      </c>
      <c r="B9" s="54" t="s">
        <v>16</v>
      </c>
      <c r="C9" s="55">
        <f aca="true" t="shared" si="1" ref="C9:C28">SUM(D9:F9)</f>
        <v>81858</v>
      </c>
      <c r="D9" s="56">
        <v>81858</v>
      </c>
      <c r="E9" s="57"/>
      <c r="F9" s="58"/>
      <c r="G9" s="55">
        <f t="shared" si="0"/>
        <v>47427914</v>
      </c>
      <c r="H9" s="56">
        <v>47427914</v>
      </c>
      <c r="I9" s="56"/>
      <c r="J9" s="59"/>
    </row>
    <row r="10" spans="1:10" s="52" customFormat="1" ht="15" customHeight="1">
      <c r="A10" s="53" t="s">
        <v>17</v>
      </c>
      <c r="B10" s="54" t="s">
        <v>18</v>
      </c>
      <c r="C10" s="55">
        <f t="shared" si="1"/>
        <v>0</v>
      </c>
      <c r="D10" s="56"/>
      <c r="E10" s="57"/>
      <c r="F10" s="58"/>
      <c r="G10" s="55">
        <f t="shared" si="0"/>
        <v>33470</v>
      </c>
      <c r="H10" s="56">
        <v>33470</v>
      </c>
      <c r="I10" s="56"/>
      <c r="J10" s="59"/>
    </row>
    <row r="11" spans="1:10" s="52" customFormat="1" ht="15" customHeight="1">
      <c r="A11" s="53" t="s">
        <v>19</v>
      </c>
      <c r="B11" s="54" t="s">
        <v>20</v>
      </c>
      <c r="C11" s="55">
        <f t="shared" si="1"/>
        <v>22728507</v>
      </c>
      <c r="D11" s="56">
        <v>22689554</v>
      </c>
      <c r="E11" s="57">
        <v>38953</v>
      </c>
      <c r="F11" s="58"/>
      <c r="G11" s="55">
        <f t="shared" si="0"/>
        <v>17164664</v>
      </c>
      <c r="H11" s="56">
        <v>17125711</v>
      </c>
      <c r="I11" s="56">
        <v>38953</v>
      </c>
      <c r="J11" s="59"/>
    </row>
    <row r="12" spans="1:10" s="52" customFormat="1" ht="15" customHeight="1">
      <c r="A12" s="53" t="s">
        <v>21</v>
      </c>
      <c r="B12" s="54" t="s">
        <v>22</v>
      </c>
      <c r="C12" s="55">
        <f t="shared" si="1"/>
        <v>2046984</v>
      </c>
      <c r="D12" s="56">
        <v>1602732</v>
      </c>
      <c r="E12" s="57">
        <f>444252-16595</f>
        <v>427657</v>
      </c>
      <c r="F12" s="58">
        <v>16595</v>
      </c>
      <c r="G12" s="55">
        <f t="shared" si="0"/>
        <v>3163503</v>
      </c>
      <c r="H12" s="56">
        <v>2719251</v>
      </c>
      <c r="I12" s="56">
        <v>427657</v>
      </c>
      <c r="J12" s="59">
        <v>16595</v>
      </c>
    </row>
    <row r="13" spans="1:10" s="52" customFormat="1" ht="15" customHeight="1">
      <c r="A13" s="53" t="s">
        <v>23</v>
      </c>
      <c r="B13" s="54" t="s">
        <v>24</v>
      </c>
      <c r="C13" s="55">
        <f t="shared" si="1"/>
        <v>1584091</v>
      </c>
      <c r="D13" s="56">
        <v>546559</v>
      </c>
      <c r="E13" s="57">
        <f>1037532-4434</f>
        <v>1033098</v>
      </c>
      <c r="F13" s="58">
        <v>4434</v>
      </c>
      <c r="G13" s="55">
        <f t="shared" si="0"/>
        <v>32095299</v>
      </c>
      <c r="H13" s="56">
        <v>31057767</v>
      </c>
      <c r="I13" s="56">
        <v>1033098</v>
      </c>
      <c r="J13" s="59">
        <v>4434</v>
      </c>
    </row>
    <row r="14" spans="1:10" s="52" customFormat="1" ht="25.5" customHeight="1">
      <c r="A14" s="53" t="s">
        <v>25</v>
      </c>
      <c r="B14" s="60" t="s">
        <v>26</v>
      </c>
      <c r="C14" s="55">
        <f t="shared" si="1"/>
        <v>132112</v>
      </c>
      <c r="D14" s="56"/>
      <c r="E14" s="61">
        <v>132112</v>
      </c>
      <c r="F14" s="58"/>
      <c r="G14" s="55">
        <f t="shared" si="0"/>
        <v>132112</v>
      </c>
      <c r="H14" s="56"/>
      <c r="I14" s="56">
        <v>132112</v>
      </c>
      <c r="J14" s="59"/>
    </row>
    <row r="15" spans="1:10" s="52" customFormat="1" ht="10.5" customHeight="1" hidden="1">
      <c r="A15" s="53" t="s">
        <v>27</v>
      </c>
      <c r="B15" s="60" t="s">
        <v>28</v>
      </c>
      <c r="C15" s="55">
        <f t="shared" si="1"/>
        <v>0</v>
      </c>
      <c r="D15" s="56"/>
      <c r="E15" s="57"/>
      <c r="F15" s="58"/>
      <c r="G15" s="55">
        <f t="shared" si="0"/>
        <v>0</v>
      </c>
      <c r="H15" s="56"/>
      <c r="I15" s="56"/>
      <c r="J15" s="59"/>
    </row>
    <row r="16" spans="1:10" s="52" customFormat="1" ht="24" customHeight="1">
      <c r="A16" s="53" t="s">
        <v>29</v>
      </c>
      <c r="B16" s="62" t="s">
        <v>30</v>
      </c>
      <c r="C16" s="55">
        <f t="shared" si="1"/>
        <v>8635625</v>
      </c>
      <c r="D16" s="56">
        <v>770</v>
      </c>
      <c r="E16" s="57">
        <f>8634855-F16</f>
        <v>8583735</v>
      </c>
      <c r="F16" s="58">
        <v>51120</v>
      </c>
      <c r="G16" s="55">
        <f t="shared" si="0"/>
        <v>10047673</v>
      </c>
      <c r="H16" s="56">
        <v>1412818</v>
      </c>
      <c r="I16" s="56">
        <v>8583735</v>
      </c>
      <c r="J16" s="59">
        <v>51120</v>
      </c>
    </row>
    <row r="17" spans="1:10" s="52" customFormat="1" ht="39" customHeight="1">
      <c r="A17" s="53" t="s">
        <v>31</v>
      </c>
      <c r="B17" s="62" t="s">
        <v>32</v>
      </c>
      <c r="C17" s="55">
        <f t="shared" si="1"/>
        <v>163933270</v>
      </c>
      <c r="D17" s="56">
        <v>163933270</v>
      </c>
      <c r="E17" s="57"/>
      <c r="F17" s="58"/>
      <c r="G17" s="55">
        <f t="shared" si="0"/>
        <v>582623</v>
      </c>
      <c r="H17" s="56">
        <v>582623</v>
      </c>
      <c r="I17" s="56"/>
      <c r="J17" s="59"/>
    </row>
    <row r="18" spans="1:10" s="52" customFormat="1" ht="17.25" customHeight="1">
      <c r="A18" s="53" t="s">
        <v>33</v>
      </c>
      <c r="B18" s="54" t="s">
        <v>34</v>
      </c>
      <c r="C18" s="55"/>
      <c r="D18" s="56"/>
      <c r="E18" s="57"/>
      <c r="F18" s="58"/>
      <c r="G18" s="55">
        <f t="shared" si="0"/>
        <v>3719133</v>
      </c>
      <c r="H18" s="56">
        <v>3719133</v>
      </c>
      <c r="I18" s="56"/>
      <c r="J18" s="59"/>
    </row>
    <row r="19" spans="1:10" s="52" customFormat="1" ht="17.25" customHeight="1">
      <c r="A19" s="53" t="s">
        <v>35</v>
      </c>
      <c r="B19" s="54" t="s">
        <v>36</v>
      </c>
      <c r="C19" s="55">
        <f t="shared" si="1"/>
        <v>103652444</v>
      </c>
      <c r="D19" s="56">
        <v>103652444</v>
      </c>
      <c r="E19" s="57"/>
      <c r="F19" s="58"/>
      <c r="G19" s="55">
        <f t="shared" si="0"/>
        <v>4443369</v>
      </c>
      <c r="H19" s="56">
        <v>4443369</v>
      </c>
      <c r="I19" s="56"/>
      <c r="J19" s="59"/>
    </row>
    <row r="20" spans="1:10" s="52" customFormat="1" ht="15" customHeight="1">
      <c r="A20" s="53" t="s">
        <v>37</v>
      </c>
      <c r="B20" s="54" t="s">
        <v>38</v>
      </c>
      <c r="C20" s="55">
        <f t="shared" si="1"/>
        <v>2425541</v>
      </c>
      <c r="D20" s="56">
        <f>2425541-2500</f>
        <v>2423041</v>
      </c>
      <c r="E20" s="57"/>
      <c r="F20" s="58">
        <v>2500</v>
      </c>
      <c r="G20" s="55">
        <f t="shared" si="0"/>
        <v>137853035</v>
      </c>
      <c r="H20" s="56">
        <v>137850535</v>
      </c>
      <c r="I20" s="56"/>
      <c r="J20" s="59">
        <v>2500</v>
      </c>
    </row>
    <row r="21" spans="1:255" ht="15" customHeight="1">
      <c r="A21" s="53" t="s">
        <v>39</v>
      </c>
      <c r="B21" s="54" t="s">
        <v>40</v>
      </c>
      <c r="C21" s="55"/>
      <c r="D21" s="56"/>
      <c r="E21" s="57"/>
      <c r="F21" s="58"/>
      <c r="G21" s="55">
        <f t="shared" si="0"/>
        <v>728050</v>
      </c>
      <c r="H21" s="56">
        <v>728050</v>
      </c>
      <c r="I21" s="56"/>
      <c r="J21" s="59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</row>
    <row r="22" spans="1:10" s="52" customFormat="1" ht="15" customHeight="1">
      <c r="A22" s="53" t="s">
        <v>41</v>
      </c>
      <c r="B22" s="54" t="s">
        <v>42</v>
      </c>
      <c r="C22" s="55">
        <f t="shared" si="1"/>
        <v>14528</v>
      </c>
      <c r="D22" s="56">
        <v>6266</v>
      </c>
      <c r="E22" s="57">
        <v>8262</v>
      </c>
      <c r="F22" s="58"/>
      <c r="G22" s="55">
        <f t="shared" si="0"/>
        <v>3585737</v>
      </c>
      <c r="H22" s="56">
        <v>3577475</v>
      </c>
      <c r="I22" s="56">
        <v>8262</v>
      </c>
      <c r="J22" s="59"/>
    </row>
    <row r="23" spans="1:10" s="52" customFormat="1" ht="15" customHeight="1">
      <c r="A23" s="53" t="s">
        <v>43</v>
      </c>
      <c r="B23" s="54" t="s">
        <v>44</v>
      </c>
      <c r="C23" s="55">
        <f t="shared" si="1"/>
        <v>25297145</v>
      </c>
      <c r="D23" s="56">
        <v>6423195</v>
      </c>
      <c r="E23" s="57">
        <v>18873950</v>
      </c>
      <c r="F23" s="58"/>
      <c r="G23" s="55">
        <f t="shared" si="0"/>
        <v>43395677</v>
      </c>
      <c r="H23" s="56">
        <v>24521727</v>
      </c>
      <c r="I23" s="56">
        <v>18873950</v>
      </c>
      <c r="J23" s="59"/>
    </row>
    <row r="24" spans="1:10" s="52" customFormat="1" ht="18" customHeight="1">
      <c r="A24" s="64" t="s">
        <v>45</v>
      </c>
      <c r="B24" s="60" t="s">
        <v>46</v>
      </c>
      <c r="C24" s="55">
        <f t="shared" si="1"/>
        <v>1423704</v>
      </c>
      <c r="D24" s="56">
        <v>1297704</v>
      </c>
      <c r="E24" s="57">
        <v>126000</v>
      </c>
      <c r="F24" s="58"/>
      <c r="G24" s="55">
        <f t="shared" si="0"/>
        <v>6811022</v>
      </c>
      <c r="H24" s="56">
        <v>6685022</v>
      </c>
      <c r="I24" s="56">
        <v>126000</v>
      </c>
      <c r="J24" s="59"/>
    </row>
    <row r="25" spans="1:10" s="52" customFormat="1" ht="18" customHeight="1">
      <c r="A25" s="53" t="s">
        <v>47</v>
      </c>
      <c r="B25" s="60" t="s">
        <v>48</v>
      </c>
      <c r="C25" s="55">
        <f t="shared" si="1"/>
        <v>1989316</v>
      </c>
      <c r="D25" s="56">
        <v>1989316</v>
      </c>
      <c r="E25" s="57"/>
      <c r="F25" s="58"/>
      <c r="G25" s="55">
        <f t="shared" si="0"/>
        <v>13046947</v>
      </c>
      <c r="H25" s="56">
        <v>13046947</v>
      </c>
      <c r="I25" s="56"/>
      <c r="J25" s="59"/>
    </row>
    <row r="26" spans="1:10" s="52" customFormat="1" ht="15" customHeight="1">
      <c r="A26" s="53" t="s">
        <v>49</v>
      </c>
      <c r="B26" s="60" t="s">
        <v>50</v>
      </c>
      <c r="C26" s="55">
        <f t="shared" si="1"/>
        <v>185620</v>
      </c>
      <c r="D26" s="56">
        <v>185620</v>
      </c>
      <c r="E26" s="57"/>
      <c r="F26" s="58"/>
      <c r="G26" s="55">
        <f t="shared" si="0"/>
        <v>24023036</v>
      </c>
      <c r="H26" s="56">
        <v>24023036</v>
      </c>
      <c r="I26" s="56"/>
      <c r="J26" s="59"/>
    </row>
    <row r="27" spans="1:10" s="52" customFormat="1" ht="15" customHeight="1">
      <c r="A27" s="53" t="s">
        <v>51</v>
      </c>
      <c r="B27" s="60" t="s">
        <v>52</v>
      </c>
      <c r="C27" s="55">
        <f t="shared" si="1"/>
        <v>746705</v>
      </c>
      <c r="D27" s="56">
        <v>678705</v>
      </c>
      <c r="E27" s="57"/>
      <c r="F27" s="58">
        <v>68000</v>
      </c>
      <c r="G27" s="55">
        <f t="shared" si="0"/>
        <v>19989517</v>
      </c>
      <c r="H27" s="56">
        <v>19921517</v>
      </c>
      <c r="I27" s="56"/>
      <c r="J27" s="59">
        <v>68000</v>
      </c>
    </row>
    <row r="28" spans="1:10" s="52" customFormat="1" ht="15" customHeight="1" thickBot="1">
      <c r="A28" s="65" t="s">
        <v>53</v>
      </c>
      <c r="B28" s="66" t="s">
        <v>54</v>
      </c>
      <c r="C28" s="67">
        <f t="shared" si="1"/>
        <v>3120260</v>
      </c>
      <c r="D28" s="68">
        <v>3120260</v>
      </c>
      <c r="E28" s="69"/>
      <c r="F28" s="70"/>
      <c r="G28" s="67">
        <f t="shared" si="0"/>
        <v>17035591</v>
      </c>
      <c r="H28" s="68">
        <v>17035591</v>
      </c>
      <c r="I28" s="68"/>
      <c r="J28" s="71"/>
    </row>
    <row r="29" spans="1:10" s="78" customFormat="1" ht="15.75" customHeight="1" thickBot="1" thickTop="1">
      <c r="A29" s="72"/>
      <c r="B29" s="73" t="s">
        <v>55</v>
      </c>
      <c r="C29" s="74">
        <f aca="true" t="shared" si="2" ref="C29:J29">SUM(C7:C28)</f>
        <v>338022848</v>
      </c>
      <c r="D29" s="75">
        <f t="shared" si="2"/>
        <v>308631294</v>
      </c>
      <c r="E29" s="75">
        <f t="shared" si="2"/>
        <v>29248905</v>
      </c>
      <c r="F29" s="76">
        <f t="shared" si="2"/>
        <v>142649</v>
      </c>
      <c r="G29" s="75">
        <f>SUM(G7:G28)</f>
        <v>385494481</v>
      </c>
      <c r="H29" s="75">
        <f t="shared" si="2"/>
        <v>356102927</v>
      </c>
      <c r="I29" s="75">
        <f t="shared" si="2"/>
        <v>29248905</v>
      </c>
      <c r="J29" s="77">
        <f t="shared" si="2"/>
        <v>142649</v>
      </c>
    </row>
    <row r="30" spans="1:10" s="87" customFormat="1" ht="13.5" thickTop="1">
      <c r="A30" s="79"/>
      <c r="B30" s="80" t="s">
        <v>56</v>
      </c>
      <c r="C30" s="81">
        <v>41401955</v>
      </c>
      <c r="D30" s="82"/>
      <c r="E30" s="83"/>
      <c r="F30" s="84"/>
      <c r="G30" s="85"/>
      <c r="H30" s="82"/>
      <c r="I30" s="82"/>
      <c r="J30" s="86"/>
    </row>
    <row r="31" spans="1:10" s="87" customFormat="1" ht="15" customHeight="1">
      <c r="A31" s="88"/>
      <c r="B31" s="89" t="s">
        <v>57</v>
      </c>
      <c r="C31" s="81">
        <v>35000000</v>
      </c>
      <c r="D31" s="82"/>
      <c r="E31" s="83"/>
      <c r="F31" s="84"/>
      <c r="G31" s="85"/>
      <c r="H31" s="82"/>
      <c r="I31" s="82"/>
      <c r="J31" s="86"/>
    </row>
    <row r="32" spans="1:10" s="87" customFormat="1" ht="12.75">
      <c r="A32" s="79"/>
      <c r="B32" s="89" t="s">
        <v>58</v>
      </c>
      <c r="C32" s="81"/>
      <c r="D32" s="82"/>
      <c r="E32" s="83"/>
      <c r="F32" s="84"/>
      <c r="G32" s="85">
        <v>8853691</v>
      </c>
      <c r="H32" s="82"/>
      <c r="I32" s="82"/>
      <c r="J32" s="86"/>
    </row>
    <row r="33" spans="1:10" s="87" customFormat="1" ht="13.5" thickBot="1">
      <c r="A33" s="90"/>
      <c r="B33" s="89" t="s">
        <v>59</v>
      </c>
      <c r="C33" s="81"/>
      <c r="D33" s="82"/>
      <c r="E33" s="83"/>
      <c r="F33" s="84"/>
      <c r="G33" s="82">
        <v>20076631</v>
      </c>
      <c r="H33" s="82"/>
      <c r="I33" s="82"/>
      <c r="J33" s="86"/>
    </row>
    <row r="34" spans="1:10" s="94" customFormat="1" ht="15" customHeight="1" thickBot="1" thickTop="1">
      <c r="A34" s="91"/>
      <c r="B34" s="73" t="s">
        <v>60</v>
      </c>
      <c r="C34" s="74">
        <f>SUM(C29:C31)</f>
        <v>414424803</v>
      </c>
      <c r="D34" s="75"/>
      <c r="E34" s="92"/>
      <c r="F34" s="93"/>
      <c r="G34" s="75">
        <f>SUM(G29:G33)</f>
        <v>414424803</v>
      </c>
      <c r="H34" s="75"/>
      <c r="I34" s="75"/>
      <c r="J34" s="77"/>
    </row>
    <row r="35" spans="1:10" ht="15.75" thickTop="1">
      <c r="A35" s="96" t="s">
        <v>63</v>
      </c>
      <c r="C35" s="95"/>
      <c r="D35" s="95"/>
      <c r="E35" s="95"/>
      <c r="F35" s="95"/>
      <c r="H35" s="95"/>
      <c r="I35" s="95"/>
      <c r="J35" s="95"/>
    </row>
    <row r="36" spans="1:10" ht="15">
      <c r="A36" s="96" t="s">
        <v>61</v>
      </c>
      <c r="C36" s="95"/>
      <c r="D36" s="95"/>
      <c r="E36" s="95"/>
      <c r="F36" s="95"/>
      <c r="H36" s="95"/>
      <c r="I36" s="95"/>
      <c r="J36" s="95"/>
    </row>
    <row r="37" spans="1:10" ht="15">
      <c r="A37" s="96" t="s">
        <v>62</v>
      </c>
      <c r="C37" s="95"/>
      <c r="D37" s="95"/>
      <c r="E37" s="95"/>
      <c r="F37" s="95"/>
      <c r="H37" s="95"/>
      <c r="I37" s="95"/>
      <c r="J37" s="95"/>
    </row>
    <row r="38" spans="3:10" ht="15">
      <c r="C38" s="95"/>
      <c r="D38" s="95"/>
      <c r="E38" s="95"/>
      <c r="F38" s="95"/>
      <c r="H38" s="95"/>
      <c r="I38" s="95"/>
      <c r="J38" s="95"/>
    </row>
    <row r="39" spans="3:10" ht="15">
      <c r="C39" s="95"/>
      <c r="D39" s="95"/>
      <c r="E39" s="95"/>
      <c r="F39" s="95"/>
      <c r="H39" s="95"/>
      <c r="I39" s="95"/>
      <c r="J39" s="95"/>
    </row>
    <row r="40" spans="3:10" ht="15">
      <c r="C40" s="95"/>
      <c r="D40" s="95"/>
      <c r="E40" s="95"/>
      <c r="F40" s="95"/>
      <c r="H40" s="95"/>
      <c r="I40" s="95"/>
      <c r="J40" s="95"/>
    </row>
    <row r="41" spans="3:10" ht="15">
      <c r="C41" s="95"/>
      <c r="D41" s="95"/>
      <c r="E41" s="95"/>
      <c r="F41" s="95"/>
      <c r="H41" s="95"/>
      <c r="I41" s="95"/>
      <c r="J41" s="95"/>
    </row>
    <row r="42" spans="3:10" ht="15">
      <c r="C42" s="95"/>
      <c r="D42" s="95"/>
      <c r="E42" s="95"/>
      <c r="F42" s="95"/>
      <c r="H42" s="95"/>
      <c r="I42" s="95"/>
      <c r="J42" s="95"/>
    </row>
    <row r="43" spans="3:10" ht="15">
      <c r="C43" s="95"/>
      <c r="D43" s="95"/>
      <c r="E43" s="95"/>
      <c r="F43" s="95"/>
      <c r="H43" s="95"/>
      <c r="I43" s="95"/>
      <c r="J43" s="95"/>
    </row>
    <row r="44" spans="3:10" ht="15">
      <c r="C44" s="95"/>
      <c r="D44" s="95"/>
      <c r="E44" s="95"/>
      <c r="F44" s="95"/>
      <c r="H44" s="95"/>
      <c r="I44" s="95"/>
      <c r="J44" s="95"/>
    </row>
    <row r="45" spans="3:10" ht="15">
      <c r="C45" s="95"/>
      <c r="D45" s="95"/>
      <c r="E45" s="95"/>
      <c r="F45" s="95"/>
      <c r="H45" s="95"/>
      <c r="I45" s="95"/>
      <c r="J45" s="95"/>
    </row>
    <row r="46" spans="3:10" ht="15">
      <c r="C46" s="95"/>
      <c r="D46" s="95"/>
      <c r="E46" s="95"/>
      <c r="F46" s="95"/>
      <c r="H46" s="95"/>
      <c r="I46" s="95"/>
      <c r="J46" s="95"/>
    </row>
    <row r="47" spans="3:10" ht="15">
      <c r="C47" s="95"/>
      <c r="D47" s="95"/>
      <c r="E47" s="95"/>
      <c r="F47" s="95"/>
      <c r="H47" s="95"/>
      <c r="I47" s="95"/>
      <c r="J47" s="95"/>
    </row>
    <row r="48" spans="3:10" ht="15">
      <c r="C48" s="95"/>
      <c r="D48" s="95"/>
      <c r="E48" s="95"/>
      <c r="F48" s="95"/>
      <c r="H48" s="95"/>
      <c r="I48" s="95"/>
      <c r="J48" s="95"/>
    </row>
    <row r="49" spans="3:10" ht="15">
      <c r="C49" s="95"/>
      <c r="D49" s="95"/>
      <c r="E49" s="95"/>
      <c r="F49" s="95"/>
      <c r="H49" s="95"/>
      <c r="I49" s="95"/>
      <c r="J49" s="95"/>
    </row>
    <row r="50" spans="3:10" ht="15">
      <c r="C50" s="95"/>
      <c r="D50" s="95"/>
      <c r="E50" s="95"/>
      <c r="F50" s="95"/>
      <c r="H50" s="95"/>
      <c r="I50" s="95"/>
      <c r="J50" s="95"/>
    </row>
    <row r="51" spans="3:10" ht="15">
      <c r="C51" s="95"/>
      <c r="D51" s="95"/>
      <c r="E51" s="95"/>
      <c r="F51" s="95"/>
      <c r="H51" s="95"/>
      <c r="I51" s="95"/>
      <c r="J51" s="95"/>
    </row>
    <row r="52" spans="3:10" ht="15">
      <c r="C52" s="95"/>
      <c r="D52" s="95"/>
      <c r="E52" s="95"/>
      <c r="F52" s="95"/>
      <c r="H52" s="95"/>
      <c r="I52" s="95"/>
      <c r="J52" s="95"/>
    </row>
    <row r="53" spans="3:10" ht="15">
      <c r="C53" s="95"/>
      <c r="D53" s="95"/>
      <c r="E53" s="95"/>
      <c r="F53" s="95"/>
      <c r="H53" s="95"/>
      <c r="I53" s="95"/>
      <c r="J53" s="95"/>
    </row>
    <row r="54" spans="3:10" ht="15">
      <c r="C54" s="95"/>
      <c r="D54" s="95"/>
      <c r="E54" s="95"/>
      <c r="F54" s="95"/>
      <c r="H54" s="95"/>
      <c r="I54" s="95"/>
      <c r="J54" s="95"/>
    </row>
    <row r="55" spans="3:10" ht="15">
      <c r="C55" s="95"/>
      <c r="D55" s="95"/>
      <c r="E55" s="95"/>
      <c r="F55" s="95"/>
      <c r="H55" s="95"/>
      <c r="I55" s="95"/>
      <c r="J55" s="95"/>
    </row>
    <row r="56" spans="3:10" ht="15">
      <c r="C56" s="95"/>
      <c r="D56" s="95"/>
      <c r="E56" s="95"/>
      <c r="F56" s="95"/>
      <c r="H56" s="95"/>
      <c r="I56" s="95"/>
      <c r="J56" s="95"/>
    </row>
    <row r="57" spans="3:10" ht="15">
      <c r="C57" s="95"/>
      <c r="D57" s="95"/>
      <c r="E57" s="95"/>
      <c r="F57" s="95"/>
      <c r="H57" s="95"/>
      <c r="I57" s="95"/>
      <c r="J57" s="95"/>
    </row>
    <row r="58" spans="3:10" ht="15">
      <c r="C58" s="95"/>
      <c r="D58" s="95"/>
      <c r="E58" s="95"/>
      <c r="F58" s="95"/>
      <c r="H58" s="95"/>
      <c r="I58" s="95"/>
      <c r="J58" s="95"/>
    </row>
    <row r="59" spans="3:10" ht="15">
      <c r="C59" s="95"/>
      <c r="D59" s="95"/>
      <c r="E59" s="95"/>
      <c r="F59" s="95"/>
      <c r="H59" s="95"/>
      <c r="I59" s="95"/>
      <c r="J59" s="95"/>
    </row>
    <row r="60" spans="3:10" ht="15">
      <c r="C60" s="95"/>
      <c r="D60" s="95"/>
      <c r="E60" s="95"/>
      <c r="F60" s="95"/>
      <c r="H60" s="95"/>
      <c r="I60" s="95"/>
      <c r="J60" s="9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2010-04-27T07:57:48Z</dcterms:created>
  <dcterms:modified xsi:type="dcterms:W3CDTF">2010-04-27T08:01:09Z</dcterms:modified>
  <cp:category/>
  <cp:version/>
  <cp:contentType/>
  <cp:contentStatus/>
</cp:coreProperties>
</file>