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<sst xmlns="http://schemas.openxmlformats.org/spreadsheetml/2006/main" count="52" uniqueCount="43">
  <si>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REALIZACJA PLANU BUDŻETOWEGO</t>
  </si>
  <si>
    <t>SYNTETYCZNE ZESTAWIENIE BUDŻETU</t>
  </si>
  <si>
    <t>ZA  2008  ROK</t>
  </si>
  <si>
    <t>w złotych</t>
  </si>
  <si>
    <t>2008 ROK</t>
  </si>
  <si>
    <t>Lp.</t>
  </si>
  <si>
    <t>Treść</t>
  </si>
  <si>
    <t xml:space="preserve">Wykonanie                 2007 r.                 </t>
  </si>
  <si>
    <t>Plan wg uchwały                       z dnia 20.12.07 r.</t>
  </si>
  <si>
    <t>Plan po zmianach</t>
  </si>
  <si>
    <t xml:space="preserve">WYKONANIE  </t>
  </si>
  <si>
    <t xml:space="preserve">  %   dynamika                    6:3 </t>
  </si>
  <si>
    <t xml:space="preserve">  %               wyk. planu                   6:4</t>
  </si>
  <si>
    <t xml:space="preserve">  %   wyk. planu                    6:5</t>
  </si>
  <si>
    <t>I.</t>
  </si>
  <si>
    <t>DOCHODY OGÓŁEM</t>
  </si>
  <si>
    <t>1.</t>
  </si>
  <si>
    <t xml:space="preserve">Dochody na zadania własne gminy i powiatu </t>
  </si>
  <si>
    <t>w tym:</t>
  </si>
  <si>
    <t xml:space="preserve"> dochody otrzymywane na zadania realizowane na  podstawie porozumień z jednostkami samorządu terytorialnego</t>
  </si>
  <si>
    <t>2.</t>
  </si>
  <si>
    <t>Dotacje na zadania zlecone gminie i powiatowi  z zakresu administracji rządowej</t>
  </si>
  <si>
    <t>3.</t>
  </si>
  <si>
    <t>Dotacje na zadania realizowane na podstawie porozumień z organami administracji rządowej przez gminę i powiat</t>
  </si>
  <si>
    <t>II.</t>
  </si>
  <si>
    <t>WYDATKI OGÓŁEM</t>
  </si>
  <si>
    <t>Wydatki na realizację zadań własnych gminy i powiatu</t>
  </si>
  <si>
    <t>wydatki realizowane na podstawie porozumień z jednostkami samorządu terytorialnego</t>
  </si>
  <si>
    <t>Wydatki na realizację zadań zleconych gminie i powiatowi z zakresu administracji rządowej</t>
  </si>
  <si>
    <t>Wydatki na zadania realizowane na podstawie porozumień z organami administracji rządowej przez gminę i powiat</t>
  </si>
  <si>
    <t>III.</t>
  </si>
  <si>
    <t>Deficyt budżetowy Nadwyżka budżetowa</t>
  </si>
  <si>
    <t>*</t>
  </si>
  <si>
    <t>IV.</t>
  </si>
  <si>
    <t>Finansowanie deficytu</t>
  </si>
  <si>
    <t>Kredyty i pożyczki</t>
  </si>
  <si>
    <t>Przychody z tytułu innych rozliczeń krajowych</t>
  </si>
  <si>
    <t>Spłata kredytu i pożyczek</t>
  </si>
  <si>
    <t>4.</t>
  </si>
  <si>
    <t>Lokaty i rozchody z tytułu innych rozliczeń krajowych</t>
  </si>
  <si>
    <t>Autor dokumentu: Anna Żyła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</si>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</sst>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8">
    <font>
      <sz val="10"/>
      <name val="Arial CE"/>
      <family val="0"/>
    </font>
    <font>
      <sz val="12"/>
      <name val="Times New Roman CE"/>
      <family val="0"/>
    </font>
    <font>
      <b/>
      <sz val="16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 wrapText="1"/>
      <protection/>
    </xf>
    <xf numFmtId="1" fontId="5" fillId="0" borderId="0" xfId="0" applyNumberFormat="1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6" xfId="0" applyNumberFormat="1" applyFont="1" applyFill="1" applyBorder="1" applyAlignment="1" applyProtection="1">
      <alignment vertical="center" wrapText="1"/>
      <protection/>
    </xf>
    <xf numFmtId="3" fontId="12" fillId="0" borderId="6" xfId="0" applyNumberFormat="1" applyFont="1" applyFill="1" applyBorder="1" applyAlignment="1" applyProtection="1">
      <alignment vertical="center"/>
      <protection/>
    </xf>
    <xf numFmtId="164" fontId="12" fillId="0" borderId="6" xfId="0" applyNumberFormat="1" applyFont="1" applyFill="1" applyBorder="1" applyAlignment="1" applyProtection="1">
      <alignment vertical="center"/>
      <protection/>
    </xf>
    <xf numFmtId="165" fontId="12" fillId="0" borderId="6" xfId="0" applyNumberFormat="1" applyFont="1" applyFill="1" applyBorder="1" applyAlignment="1" applyProtection="1">
      <alignment vertical="center"/>
      <protection/>
    </xf>
    <xf numFmtId="165" fontId="12" fillId="0" borderId="7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vertical="center" wrapText="1"/>
      <protection/>
    </xf>
    <xf numFmtId="3" fontId="13" fillId="0" borderId="6" xfId="0" applyNumberFormat="1" applyFont="1" applyFill="1" applyBorder="1" applyAlignment="1" applyProtection="1">
      <alignment vertical="center"/>
      <protection/>
    </xf>
    <xf numFmtId="164" fontId="13" fillId="0" borderId="6" xfId="0" applyNumberFormat="1" applyFont="1" applyFill="1" applyBorder="1" applyAlignment="1" applyProtection="1">
      <alignment vertical="center"/>
      <protection/>
    </xf>
    <xf numFmtId="165" fontId="13" fillId="0" borderId="6" xfId="0" applyNumberFormat="1" applyFont="1" applyFill="1" applyBorder="1" applyAlignment="1" applyProtection="1">
      <alignment vertical="center"/>
      <protection/>
    </xf>
    <xf numFmtId="165" fontId="13" fillId="0" borderId="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5" fillId="0" borderId="5" xfId="0" applyNumberFormat="1" applyFont="1" applyFill="1" applyBorder="1" applyAlignment="1" applyProtection="1">
      <alignment horizontal="center" vertical="center"/>
      <protection/>
    </xf>
    <xf numFmtId="3" fontId="14" fillId="0" borderId="6" xfId="0" applyNumberFormat="1" applyFont="1" applyFill="1" applyBorder="1" applyAlignment="1" applyProtection="1">
      <alignment vertical="center"/>
      <protection/>
    </xf>
    <xf numFmtId="164" fontId="14" fillId="0" borderId="6" xfId="0" applyNumberFormat="1" applyFont="1" applyFill="1" applyBorder="1" applyAlignment="1" applyProtection="1">
      <alignment vertical="center"/>
      <protection/>
    </xf>
    <xf numFmtId="165" fontId="14" fillId="0" borderId="6" xfId="0" applyNumberFormat="1" applyFont="1" applyFill="1" applyBorder="1" applyAlignment="1" applyProtection="1">
      <alignment vertical="center"/>
      <protection/>
    </xf>
    <xf numFmtId="165" fontId="14" fillId="0" borderId="7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3" fontId="7" fillId="0" borderId="15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 vertical="top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vertical="center" wrapText="1"/>
      <protection/>
    </xf>
    <xf numFmtId="3" fontId="16" fillId="0" borderId="12" xfId="0" applyNumberFormat="1" applyFont="1" applyFill="1" applyBorder="1" applyAlignment="1" applyProtection="1">
      <alignment/>
      <protection/>
    </xf>
    <xf numFmtId="3" fontId="16" fillId="0" borderId="12" xfId="0" applyNumberFormat="1" applyFont="1" applyFill="1" applyBorder="1" applyAlignment="1" applyProtection="1">
      <alignment vertical="top"/>
      <protection/>
    </xf>
    <xf numFmtId="3" fontId="16" fillId="0" borderId="12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3" fillId="0" borderId="6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/>
      <protection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Fill="1" applyBorder="1" applyAlignment="1" applyProtection="1">
      <alignment vertical="center"/>
      <protection/>
    </xf>
    <xf numFmtId="3" fontId="1" fillId="0" borderId="7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vertical="center" wrapText="1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9"/>
  <sheetViews>
    <sheetView tabSelected="1" workbookViewId="0" topLeftCell="A19">
      <selection activeCell="A27" sqref="A27:B29"/>
    </sheetView>
  </sheetViews>
  <sheetFormatPr defaultColWidth="9.00390625" defaultRowHeight="12.75"/>
  <cols>
    <col min="1" max="1" width="3.75390625" style="1" customWidth="1"/>
    <col min="2" max="2" width="26.125" style="1" customWidth="1"/>
    <col min="3" max="3" width="12.25390625" style="1" customWidth="1"/>
    <col min="4" max="4" width="14.25390625" style="1" customWidth="1"/>
    <col min="5" max="5" width="12.25390625" style="1" customWidth="1"/>
    <col min="6" max="6" width="12.75390625" style="1" customWidth="1"/>
    <col min="7" max="9" width="6.625" style="1" customWidth="1"/>
    <col min="10" max="16384" width="17.00390625" style="1" customWidth="1"/>
  </cols>
  <sheetData>
    <row r="1" spans="2:9" ht="20.25">
      <c r="B1" s="2"/>
      <c r="C1" s="2" t="s">
        <v>0</v>
      </c>
      <c r="H1" s="3"/>
      <c r="I1" s="3"/>
    </row>
    <row r="2" spans="1:9" s="10" customFormat="1" ht="23.25" customHeight="1">
      <c r="A2" s="4"/>
      <c r="B2" s="4"/>
      <c r="C2" s="5" t="s">
        <v>1</v>
      </c>
      <c r="D2" s="6"/>
      <c r="E2" s="6"/>
      <c r="F2" s="7"/>
      <c r="G2" s="7"/>
      <c r="H2" s="8"/>
      <c r="I2" s="9"/>
    </row>
    <row r="3" spans="1:9" s="10" customFormat="1" ht="17.25" customHeight="1">
      <c r="A3" s="4"/>
      <c r="B3" s="4"/>
      <c r="C3" s="5" t="s">
        <v>2</v>
      </c>
      <c r="D3" s="6"/>
      <c r="E3" s="6"/>
      <c r="F3" s="7"/>
      <c r="G3" s="7"/>
      <c r="H3" s="8"/>
      <c r="I3" s="9"/>
    </row>
    <row r="4" spans="6:9" ht="16.5" thickBot="1">
      <c r="F4" s="11" t="s">
        <v>3</v>
      </c>
      <c r="H4" s="12"/>
      <c r="I4" s="11"/>
    </row>
    <row r="5" spans="1:9" ht="15.75">
      <c r="A5" s="13"/>
      <c r="B5" s="14"/>
      <c r="C5" s="14"/>
      <c r="D5" s="15" t="s">
        <v>4</v>
      </c>
      <c r="E5" s="16"/>
      <c r="F5" s="16"/>
      <c r="G5" s="16"/>
      <c r="H5" s="17"/>
      <c r="I5" s="18"/>
    </row>
    <row r="6" spans="1:9" ht="54.75" customHeight="1">
      <c r="A6" s="19" t="s">
        <v>5</v>
      </c>
      <c r="B6" s="20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22" t="s">
        <v>11</v>
      </c>
      <c r="H6" s="23" t="s">
        <v>12</v>
      </c>
      <c r="I6" s="24" t="s">
        <v>13</v>
      </c>
    </row>
    <row r="7" spans="1:249" s="29" customFormat="1" ht="9.75" customHeight="1" thickBo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9" s="35" customFormat="1" ht="20.25" customHeight="1" thickBot="1" thickTop="1">
      <c r="A8" s="30" t="s">
        <v>14</v>
      </c>
      <c r="B8" s="31" t="s">
        <v>15</v>
      </c>
      <c r="C8" s="32">
        <f>C9+C12+C13</f>
        <v>324295292</v>
      </c>
      <c r="D8" s="32">
        <f>D9+D12+D13</f>
        <v>291951255</v>
      </c>
      <c r="E8" s="32">
        <f>E9+E12+E13</f>
        <v>318557805</v>
      </c>
      <c r="F8" s="32">
        <f>F9+F12+F13</f>
        <v>334047458</v>
      </c>
      <c r="G8" s="33">
        <f>F8/C8*100</f>
        <v>103.00718704235767</v>
      </c>
      <c r="H8" s="33">
        <f>F8/D9*100</f>
        <v>126.82658505155935</v>
      </c>
      <c r="I8" s="34">
        <f>F8/E8*100</f>
        <v>104.86243085458227</v>
      </c>
    </row>
    <row r="9" spans="1:9" s="35" customFormat="1" ht="35.25" customHeight="1" thickTop="1">
      <c r="A9" s="36" t="s">
        <v>16</v>
      </c>
      <c r="B9" s="37" t="s">
        <v>17</v>
      </c>
      <c r="C9" s="38">
        <v>295652547</v>
      </c>
      <c r="D9" s="38">
        <v>263389145</v>
      </c>
      <c r="E9" s="38">
        <v>284376189</v>
      </c>
      <c r="F9" s="38">
        <v>302552119</v>
      </c>
      <c r="G9" s="39">
        <f>F9/C9*100</f>
        <v>102.33367581981292</v>
      </c>
      <c r="H9" s="40">
        <f aca="true" t="shared" si="0" ref="H9:H19">F9/D9*100</f>
        <v>114.86886409081134</v>
      </c>
      <c r="I9" s="41">
        <f>F9/E9*100</f>
        <v>106.39150910064414</v>
      </c>
    </row>
    <row r="10" spans="1:9" s="35" customFormat="1" ht="11.25" customHeight="1">
      <c r="A10" s="36"/>
      <c r="B10" s="42" t="s">
        <v>18</v>
      </c>
      <c r="C10" s="38"/>
      <c r="D10" s="38"/>
      <c r="E10" s="38"/>
      <c r="F10" s="38"/>
      <c r="G10" s="39"/>
      <c r="H10" s="40"/>
      <c r="I10" s="41"/>
    </row>
    <row r="11" spans="1:9" s="49" customFormat="1" ht="51.75" customHeight="1">
      <c r="A11" s="43"/>
      <c r="B11" s="44" t="s">
        <v>19</v>
      </c>
      <c r="C11" s="45">
        <v>711343</v>
      </c>
      <c r="D11" s="45">
        <v>197000</v>
      </c>
      <c r="E11" s="45">
        <v>1410220</v>
      </c>
      <c r="F11" s="45">
        <v>1429553</v>
      </c>
      <c r="G11" s="46">
        <f>F11/C11*100</f>
        <v>200.9653570780903</v>
      </c>
      <c r="H11" s="47">
        <f>F11/D11*100</f>
        <v>725.6614213197969</v>
      </c>
      <c r="I11" s="48">
        <f>F11/E11*100</f>
        <v>101.37092084922921</v>
      </c>
    </row>
    <row r="12" spans="1:9" s="50" customFormat="1" ht="50.25" customHeight="1">
      <c r="A12" s="36" t="s">
        <v>20</v>
      </c>
      <c r="B12" s="37" t="s">
        <v>21</v>
      </c>
      <c r="C12" s="38">
        <v>28379730</v>
      </c>
      <c r="D12" s="38">
        <v>28537510</v>
      </c>
      <c r="E12" s="38">
        <v>32540371</v>
      </c>
      <c r="F12" s="38">
        <v>29853955</v>
      </c>
      <c r="G12" s="39">
        <f>F12/C12*100</f>
        <v>105.19464068192332</v>
      </c>
      <c r="H12" s="40">
        <f t="shared" si="0"/>
        <v>104.61303386315063</v>
      </c>
      <c r="I12" s="41">
        <f>F12/E12*100</f>
        <v>91.74435964482396</v>
      </c>
    </row>
    <row r="13" spans="1:9" s="35" customFormat="1" ht="66" customHeight="1" thickBot="1">
      <c r="A13" s="36" t="s">
        <v>22</v>
      </c>
      <c r="B13" s="37" t="s">
        <v>23</v>
      </c>
      <c r="C13" s="38">
        <v>263015</v>
      </c>
      <c r="D13" s="38">
        <v>24600</v>
      </c>
      <c r="E13" s="38">
        <v>1641245</v>
      </c>
      <c r="F13" s="38">
        <v>1641384</v>
      </c>
      <c r="G13" s="39">
        <f>F13/C13*100</f>
        <v>624.0647871794384</v>
      </c>
      <c r="H13" s="40">
        <f t="shared" si="0"/>
        <v>6672.292682926829</v>
      </c>
      <c r="I13" s="41">
        <f>F13/E13*100</f>
        <v>100.00846918040878</v>
      </c>
    </row>
    <row r="14" spans="1:9" s="35" customFormat="1" ht="22.5" customHeight="1" thickBot="1" thickTop="1">
      <c r="A14" s="30" t="s">
        <v>24</v>
      </c>
      <c r="B14" s="31" t="s">
        <v>25</v>
      </c>
      <c r="C14" s="32">
        <f>C15+C18+C19</f>
        <v>308015070</v>
      </c>
      <c r="D14" s="32">
        <f>D15+D18+D19</f>
        <v>329931255</v>
      </c>
      <c r="E14" s="32">
        <f>E15+E18+E19</f>
        <v>363128780</v>
      </c>
      <c r="F14" s="32">
        <f>F15+F18+F19</f>
        <v>335660674</v>
      </c>
      <c r="G14" s="33">
        <f>F14/C14*100</f>
        <v>108.97540630073716</v>
      </c>
      <c r="H14" s="33">
        <f>F14/D15*100</f>
        <v>111.3785799140121</v>
      </c>
      <c r="I14" s="34">
        <f aca="true" t="shared" si="1" ref="I14:I19">F14/E14*100</f>
        <v>92.4357122010544</v>
      </c>
    </row>
    <row r="15" spans="1:9" s="35" customFormat="1" ht="33" customHeight="1" thickTop="1">
      <c r="A15" s="36" t="s">
        <v>16</v>
      </c>
      <c r="B15" s="37" t="s">
        <v>26</v>
      </c>
      <c r="C15" s="38">
        <v>277792325</v>
      </c>
      <c r="D15" s="38">
        <v>301369145</v>
      </c>
      <c r="E15" s="38">
        <v>329447164</v>
      </c>
      <c r="F15" s="38">
        <v>304732198</v>
      </c>
      <c r="G15" s="39">
        <f>F15/C15*100</f>
        <v>109.69784640378384</v>
      </c>
      <c r="H15" s="40">
        <f t="shared" si="0"/>
        <v>101.115924790509</v>
      </c>
      <c r="I15" s="41">
        <f t="shared" si="1"/>
        <v>92.49804864005446</v>
      </c>
    </row>
    <row r="16" spans="1:9" s="35" customFormat="1" ht="11.25" customHeight="1">
      <c r="A16" s="36"/>
      <c r="B16" s="42" t="s">
        <v>18</v>
      </c>
      <c r="C16" s="38"/>
      <c r="D16" s="38"/>
      <c r="E16" s="38"/>
      <c r="F16" s="38"/>
      <c r="G16" s="39"/>
      <c r="H16" s="40"/>
      <c r="I16" s="41"/>
    </row>
    <row r="17" spans="1:9" s="56" customFormat="1" ht="36">
      <c r="A17" s="51"/>
      <c r="B17" s="44" t="s">
        <v>27</v>
      </c>
      <c r="C17" s="52">
        <v>1942910</v>
      </c>
      <c r="D17" s="52">
        <v>2233164</v>
      </c>
      <c r="E17" s="52">
        <v>2618638</v>
      </c>
      <c r="F17" s="52">
        <v>2570185</v>
      </c>
      <c r="G17" s="53">
        <f>F17/C17*100</f>
        <v>132.28533488427152</v>
      </c>
      <c r="H17" s="54">
        <f t="shared" si="0"/>
        <v>115.0916367987304</v>
      </c>
      <c r="I17" s="55">
        <f t="shared" si="1"/>
        <v>98.14968697467921</v>
      </c>
    </row>
    <row r="18" spans="1:9" s="50" customFormat="1" ht="62.25" customHeight="1">
      <c r="A18" s="36" t="s">
        <v>20</v>
      </c>
      <c r="B18" s="37" t="s">
        <v>28</v>
      </c>
      <c r="C18" s="38">
        <v>28379730</v>
      </c>
      <c r="D18" s="38">
        <v>28537510</v>
      </c>
      <c r="E18" s="38">
        <v>32540371</v>
      </c>
      <c r="F18" s="38">
        <v>29853955</v>
      </c>
      <c r="G18" s="39">
        <f>F18/C18*100</f>
        <v>105.19464068192332</v>
      </c>
      <c r="H18" s="40">
        <f t="shared" si="0"/>
        <v>104.61303386315063</v>
      </c>
      <c r="I18" s="41">
        <f t="shared" si="1"/>
        <v>91.74435964482396</v>
      </c>
    </row>
    <row r="19" spans="1:9" s="35" customFormat="1" ht="69" customHeight="1" thickBot="1">
      <c r="A19" s="36" t="s">
        <v>22</v>
      </c>
      <c r="B19" s="37" t="s">
        <v>29</v>
      </c>
      <c r="C19" s="38">
        <v>1843015</v>
      </c>
      <c r="D19" s="38">
        <v>24600</v>
      </c>
      <c r="E19" s="38">
        <v>1141245</v>
      </c>
      <c r="F19" s="38">
        <v>1074521</v>
      </c>
      <c r="G19" s="39">
        <f>F19/C19*100</f>
        <v>58.30234696950377</v>
      </c>
      <c r="H19" s="40">
        <f t="shared" si="0"/>
        <v>4367.971544715447</v>
      </c>
      <c r="I19" s="41">
        <f t="shared" si="1"/>
        <v>94.15340264360414</v>
      </c>
    </row>
    <row r="20" spans="1:249" s="65" customFormat="1" ht="40.5" customHeight="1" thickBot="1" thickTop="1">
      <c r="A20" s="57" t="s">
        <v>30</v>
      </c>
      <c r="B20" s="58" t="s">
        <v>31</v>
      </c>
      <c r="C20" s="59">
        <f>C8-C14</f>
        <v>16280222</v>
      </c>
      <c r="D20" s="60">
        <f>D8-D14</f>
        <v>-37980000</v>
      </c>
      <c r="E20" s="60">
        <f>E8-E14</f>
        <v>-44570975</v>
      </c>
      <c r="F20" s="60">
        <f>F8-F14</f>
        <v>-1613216</v>
      </c>
      <c r="G20" s="61" t="s">
        <v>32</v>
      </c>
      <c r="H20" s="62" t="s">
        <v>32</v>
      </c>
      <c r="I20" s="63" t="s">
        <v>32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</row>
    <row r="21" spans="1:9" s="72" customFormat="1" ht="30" customHeight="1" thickBot="1" thickTop="1">
      <c r="A21" s="66" t="s">
        <v>33</v>
      </c>
      <c r="B21" s="67" t="s">
        <v>34</v>
      </c>
      <c r="C21" s="68">
        <f>SUM(C22:C25)</f>
        <v>-16280222</v>
      </c>
      <c r="D21" s="69">
        <f>SUM(D22:D25)</f>
        <v>37980000</v>
      </c>
      <c r="E21" s="69">
        <f>SUM(E22:E25)</f>
        <v>44570975</v>
      </c>
      <c r="F21" s="69">
        <f>SUM(F22:F25)</f>
        <v>1613216</v>
      </c>
      <c r="G21" s="70"/>
      <c r="H21" s="70"/>
      <c r="I21" s="71"/>
    </row>
    <row r="22" spans="1:9" ht="15" customHeight="1" thickTop="1">
      <c r="A22" s="43" t="s">
        <v>16</v>
      </c>
      <c r="B22" s="73" t="s">
        <v>35</v>
      </c>
      <c r="C22" s="45">
        <v>12944200</v>
      </c>
      <c r="D22" s="45">
        <v>25000000</v>
      </c>
      <c r="E22" s="45">
        <v>25984800</v>
      </c>
      <c r="F22" s="45">
        <v>20984800</v>
      </c>
      <c r="G22" s="74"/>
      <c r="H22" s="74"/>
      <c r="I22" s="75"/>
    </row>
    <row r="23" spans="1:9" ht="26.25" customHeight="1">
      <c r="A23" s="43" t="s">
        <v>20</v>
      </c>
      <c r="B23" s="76" t="s">
        <v>36</v>
      </c>
      <c r="C23" s="45">
        <v>485428</v>
      </c>
      <c r="D23" s="45">
        <v>23041200</v>
      </c>
      <c r="E23" s="45">
        <v>28647375</v>
      </c>
      <c r="F23" s="45">
        <v>29902215</v>
      </c>
      <c r="G23" s="74"/>
      <c r="H23" s="74"/>
      <c r="I23" s="75"/>
    </row>
    <row r="24" spans="1:9" s="64" customFormat="1" ht="20.25" customHeight="1">
      <c r="A24" s="43" t="s">
        <v>22</v>
      </c>
      <c r="B24" s="77" t="s">
        <v>37</v>
      </c>
      <c r="C24" s="45">
        <v>-24709850</v>
      </c>
      <c r="D24" s="45">
        <v>-10061200</v>
      </c>
      <c r="E24" s="45">
        <v>-10061200</v>
      </c>
      <c r="F24" s="45">
        <v>-7881283</v>
      </c>
      <c r="G24" s="78"/>
      <c r="H24" s="78"/>
      <c r="I24" s="79"/>
    </row>
    <row r="25" spans="1:9" s="64" customFormat="1" ht="33.75" customHeight="1" thickBot="1">
      <c r="A25" s="80" t="s">
        <v>38</v>
      </c>
      <c r="B25" s="81" t="s">
        <v>39</v>
      </c>
      <c r="C25" s="82">
        <v>-5000000</v>
      </c>
      <c r="D25" s="82"/>
      <c r="E25" s="82"/>
      <c r="F25" s="82">
        <v>-41392516</v>
      </c>
      <c r="G25" s="83"/>
      <c r="H25" s="83"/>
      <c r="I25" s="84"/>
    </row>
    <row r="26" spans="3:6" ht="16.5" thickTop="1">
      <c r="C26" s="85"/>
      <c r="D26" s="85"/>
      <c r="E26" s="85"/>
      <c r="F26" s="85"/>
    </row>
    <row r="27" ht="15.75">
      <c r="A27" s="86" t="s">
        <v>40</v>
      </c>
    </row>
    <row r="28" ht="15.75">
      <c r="A28" s="86" t="s">
        <v>41</v>
      </c>
    </row>
    <row r="29" ht="15.75">
      <c r="A29" s="86" t="s">
        <v>42</v>
      </c>
    </row>
  </sheetData>
  <printOptions/>
  <pageMargins left="0.24" right="0.25" top="0.47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2009-04-21T07:39:16Z</cp:lastPrinted>
  <dcterms:created xsi:type="dcterms:W3CDTF">2009-04-21T07:37:42Z</dcterms:created>
  <dcterms:modified xsi:type="dcterms:W3CDTF">2009-04-21T13:24:46Z</dcterms:modified>
  <cp:category/>
  <cp:version/>
  <cp:contentType/>
  <cp:contentStatus/>
</cp:coreProperties>
</file>