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k. 2008 w zł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<sst xmlns="http://schemas.openxmlformats.org/spreadsheetml/2006/main" count="45" uniqueCount="42">
  <si>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Wyszczególnienie</t>
  </si>
  <si>
    <t>Przychody</t>
  </si>
  <si>
    <t>Wydatki</t>
  </si>
  <si>
    <t>Dział</t>
  </si>
  <si>
    <t>na początek roku</t>
  </si>
  <si>
    <t>% wykonania planu</t>
  </si>
  <si>
    <t xml:space="preserve"> </t>
  </si>
  <si>
    <t>3/  utrzymanie dróg i zieleni przy drogach</t>
  </si>
  <si>
    <t>1/  środki Komendy  Miejskiej Państwowej Straży Pożarnej</t>
  </si>
  <si>
    <t xml:space="preserve">Zarząd Dróg Miejskich </t>
  </si>
  <si>
    <t>Komenda Miejska Państwowej Straży Pożarnej</t>
  </si>
  <si>
    <t>Ośrodek Adopcyjno - Opiekuńczy</t>
  </si>
  <si>
    <t>Gminne jednostki oświatowe</t>
  </si>
  <si>
    <t>Powiatowe jednostki oświatowe</t>
  </si>
  <si>
    <t xml:space="preserve">                      RAZEM</t>
  </si>
  <si>
    <t>2/  remonty ulic i kanalizacji deszczowej</t>
  </si>
  <si>
    <t>3/ oznakowanie ulic</t>
  </si>
  <si>
    <t>4/ utrzymanie sygnalizacji świetlnej, materiały i wyposażenie do zajęcia pasa drogowego</t>
  </si>
  <si>
    <t>5/ dokumentacje przyszłościowe pod remonty dróg, ubezpieczenie dróg</t>
  </si>
  <si>
    <t>6/ odszkodowania z tytułu poniesionych szkód samochodowych i zdarzeń losowych, odsetki za nieterminowe wpłaty</t>
  </si>
  <si>
    <t>8/ utrzymanie zimowe miasta oraz parków i zieleńców, mechaniczne zamiatanie na drogach publicznych</t>
  </si>
  <si>
    <t xml:space="preserve">Stan                              środków </t>
  </si>
  <si>
    <r>
      <t xml:space="preserve"> </t>
    </r>
    <r>
      <rPr>
        <sz val="9"/>
        <rFont val="Times New Roman"/>
        <family val="1"/>
      </rPr>
      <t xml:space="preserve">na koniec roku                  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(3 + 5 - 8)</t>
    </r>
  </si>
  <si>
    <t xml:space="preserve">Stan                    środków </t>
  </si>
  <si>
    <t xml:space="preserve">7/ opłaty na rzecz ochrony środowiska, operaty wodnoprawne </t>
  </si>
  <si>
    <t>Miejski Ośrodek Pomocy Społecznej</t>
  </si>
  <si>
    <t xml:space="preserve">1/  opłaty za zajęcie pasa, parkowanie pojazdów, udostępnienie dokumentacji przetargowej, grzywny, odsetki  </t>
  </si>
  <si>
    <t>REALIZACJA  PLANU  PRZYCHODÓW  I  WYDATKÓW  DOCHODÓW  WŁASNYCH  ZA  2008 ROK</t>
  </si>
  <si>
    <t>Plan                           na 2008</t>
  </si>
  <si>
    <t>wykonanie             2008</t>
  </si>
  <si>
    <t>Plan                               na 2008</t>
  </si>
  <si>
    <t>1/ szkoły podstawowe specjalne</t>
  </si>
  <si>
    <t xml:space="preserve">2/ przedszkola specjalne </t>
  </si>
  <si>
    <t>3/ licea ogólnokształcące</t>
  </si>
  <si>
    <t>4/ szkoły zawodowe</t>
  </si>
  <si>
    <t>5/ Centrum Kształcenia Ustawicznego</t>
  </si>
  <si>
    <t>6/ Specjalny Ośrodek Szkolno - Wychowawczy</t>
  </si>
  <si>
    <t>7/ Internaty i bursy szkolne</t>
  </si>
  <si>
    <t>8/ placówki wychowania pozaszkolnego</t>
  </si>
  <si>
    <t>Autor dokumentu: Agnieszka Sulewska</t>
  </si>
  <si>
    <t>Wprowadził do BIP: Agnieszka Sulewska</t>
  </si>
  <si>
    <t>Data wprowadzenia do BIP: 24.04.2009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</si>
</sst>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4">
    <font>
      <sz val="10"/>
      <name val="Arial CE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164" fontId="9" fillId="0" borderId="15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164" fontId="11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3" fillId="0" borderId="23" xfId="0" applyFont="1" applyBorder="1" applyAlignment="1">
      <alignment horizontal="centerContinuous"/>
    </xf>
    <xf numFmtId="0" fontId="6" fillId="0" borderId="24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wrapText="1"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/>
      <protection/>
    </xf>
    <xf numFmtId="3" fontId="9" fillId="0" borderId="29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4" fontId="11" fillId="0" borderId="32" xfId="0" applyNumberFormat="1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164" fontId="9" fillId="0" borderId="35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164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164" fontId="9" fillId="0" borderId="37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164" fontId="11" fillId="0" borderId="15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3">
      <selection activeCell="A148" sqref="A148:A150"/>
    </sheetView>
  </sheetViews>
  <sheetFormatPr defaultColWidth="9.00390625" defaultRowHeight="12.75"/>
  <cols>
    <col min="1" max="1" width="7.875" style="63" customWidth="1"/>
    <col min="2" max="2" width="0" style="63" hidden="1" customWidth="1"/>
    <col min="3" max="3" width="46.125" style="14" customWidth="1"/>
    <col min="4" max="4" width="10.375" style="14" customWidth="1"/>
    <col min="5" max="5" width="11.875" style="14" customWidth="1"/>
    <col min="6" max="6" width="11.125" style="14" customWidth="1"/>
    <col min="7" max="7" width="8.25390625" style="14" customWidth="1"/>
    <col min="8" max="9" width="11.875" style="14" customWidth="1"/>
    <col min="10" max="10" width="8.125" style="14" customWidth="1"/>
    <col min="11" max="11" width="10.375" style="14" customWidth="1"/>
    <col min="12" max="12" width="1.875" style="14" customWidth="1"/>
    <col min="13" max="16384" width="9.125" style="14" customWidth="1"/>
  </cols>
  <sheetData>
    <row r="1" spans="1:4" s="2" customFormat="1" ht="37.5" customHeight="1">
      <c r="A1" s="1"/>
      <c r="B1" s="1"/>
      <c r="C1" s="2" t="s">
        <v>27</v>
      </c>
      <c r="D1" s="3"/>
    </row>
    <row r="2" spans="1:11" s="2" customFormat="1" ht="32.25" customHeight="1" thickBot="1">
      <c r="A2" s="1"/>
      <c r="B2" s="1"/>
      <c r="D2" s="3"/>
      <c r="K2" s="4"/>
    </row>
    <row r="3" spans="1:11" ht="28.5" customHeight="1" thickBot="1" thickTop="1">
      <c r="A3" s="5"/>
      <c r="B3" s="67"/>
      <c r="C3" s="6" t="s">
        <v>0</v>
      </c>
      <c r="D3" s="7" t="s">
        <v>23</v>
      </c>
      <c r="E3" s="8" t="s">
        <v>1</v>
      </c>
      <c r="F3" s="9"/>
      <c r="G3" s="10"/>
      <c r="H3" s="9" t="s">
        <v>2</v>
      </c>
      <c r="I3" s="11"/>
      <c r="J3" s="12"/>
      <c r="K3" s="13" t="s">
        <v>21</v>
      </c>
    </row>
    <row r="4" spans="1:11" s="22" customFormat="1" ht="36.75" customHeight="1" thickBot="1" thickTop="1">
      <c r="A4" s="15" t="s">
        <v>3</v>
      </c>
      <c r="B4" s="68"/>
      <c r="C4" s="16"/>
      <c r="D4" s="17" t="s">
        <v>4</v>
      </c>
      <c r="E4" s="18" t="s">
        <v>28</v>
      </c>
      <c r="F4" s="19" t="s">
        <v>29</v>
      </c>
      <c r="G4" s="20" t="s">
        <v>5</v>
      </c>
      <c r="H4" s="18" t="s">
        <v>30</v>
      </c>
      <c r="I4" s="19" t="s">
        <v>29</v>
      </c>
      <c r="J4" s="20" t="s">
        <v>5</v>
      </c>
      <c r="K4" s="21" t="s">
        <v>22</v>
      </c>
    </row>
    <row r="5" spans="1:11" s="30" customFormat="1" ht="9.75" customHeight="1" thickBot="1" thickTop="1">
      <c r="A5" s="23">
        <v>1</v>
      </c>
      <c r="B5" s="69"/>
      <c r="C5" s="24">
        <v>2</v>
      </c>
      <c r="D5" s="25">
        <v>3</v>
      </c>
      <c r="E5" s="26">
        <v>4</v>
      </c>
      <c r="F5" s="27">
        <v>5</v>
      </c>
      <c r="G5" s="28">
        <v>6</v>
      </c>
      <c r="H5" s="29">
        <v>7</v>
      </c>
      <c r="I5" s="27">
        <v>8</v>
      </c>
      <c r="J5" s="29">
        <v>9</v>
      </c>
      <c r="K5" s="25">
        <v>10</v>
      </c>
    </row>
    <row r="6" spans="1:12" s="36" customFormat="1" ht="15" thickTop="1">
      <c r="A6" s="31">
        <v>600</v>
      </c>
      <c r="B6" s="70"/>
      <c r="C6" s="32" t="s">
        <v>9</v>
      </c>
      <c r="D6" s="90">
        <v>891350</v>
      </c>
      <c r="E6" s="91">
        <f>SUM(E7:E7)</f>
        <v>2328400</v>
      </c>
      <c r="F6" s="92">
        <f>SUM(F7:F7)</f>
        <v>2352138</v>
      </c>
      <c r="G6" s="33">
        <f>F6/E6*100</f>
        <v>101.01949836797802</v>
      </c>
      <c r="H6" s="105">
        <f>SUM(H7:H15)</f>
        <v>3219749.61</v>
      </c>
      <c r="I6" s="106">
        <f>SUM(I8:I15)</f>
        <v>2805346.56</v>
      </c>
      <c r="J6" s="34">
        <f>I6/H6*100</f>
        <v>87.12933922833832</v>
      </c>
      <c r="K6" s="133">
        <f>D6+F6-I6</f>
        <v>438141.43999999994</v>
      </c>
      <c r="L6" s="35"/>
    </row>
    <row r="7" spans="1:12" s="42" customFormat="1" ht="27" customHeight="1">
      <c r="A7" s="37"/>
      <c r="B7" s="71"/>
      <c r="C7" s="38" t="s">
        <v>26</v>
      </c>
      <c r="D7" s="93"/>
      <c r="E7" s="94">
        <v>2328400</v>
      </c>
      <c r="F7" s="95">
        <v>2352138</v>
      </c>
      <c r="G7" s="39">
        <f>F7/E7*100</f>
        <v>101.01949836797802</v>
      </c>
      <c r="H7" s="107"/>
      <c r="I7" s="97"/>
      <c r="J7" s="40"/>
      <c r="K7" s="104"/>
      <c r="L7" s="41"/>
    </row>
    <row r="8" spans="1:12" s="42" customFormat="1" ht="12.75">
      <c r="A8" s="43"/>
      <c r="B8" s="72"/>
      <c r="C8" s="38" t="s">
        <v>15</v>
      </c>
      <c r="D8" s="93"/>
      <c r="E8" s="96" t="s">
        <v>6</v>
      </c>
      <c r="F8" s="97"/>
      <c r="G8" s="44"/>
      <c r="H8" s="108">
        <v>2155749.61</v>
      </c>
      <c r="I8" s="95">
        <v>2155749.6</v>
      </c>
      <c r="J8" s="41">
        <f>I8/H8*100</f>
        <v>99.99999953612424</v>
      </c>
      <c r="K8" s="104"/>
      <c r="L8" s="41"/>
    </row>
    <row r="9" spans="1:12" s="46" customFormat="1" ht="12" customHeight="1" hidden="1">
      <c r="A9" s="43"/>
      <c r="B9" s="72"/>
      <c r="C9" s="38" t="s">
        <v>7</v>
      </c>
      <c r="D9" s="93"/>
      <c r="E9" s="96"/>
      <c r="F9" s="97"/>
      <c r="G9" s="44"/>
      <c r="H9" s="109"/>
      <c r="I9" s="95"/>
      <c r="J9" s="41" t="e">
        <f aca="true" t="shared" si="0" ref="J9:J15">I9/H9*100</f>
        <v>#DIV/0!</v>
      </c>
      <c r="K9" s="104"/>
      <c r="L9" s="45"/>
    </row>
    <row r="10" spans="1:12" s="46" customFormat="1" ht="12" customHeight="1">
      <c r="A10" s="43"/>
      <c r="B10" s="72"/>
      <c r="C10" s="38" t="s">
        <v>16</v>
      </c>
      <c r="D10" s="93"/>
      <c r="E10" s="96"/>
      <c r="F10" s="97"/>
      <c r="G10" s="44"/>
      <c r="H10" s="109">
        <v>668000</v>
      </c>
      <c r="I10" s="95">
        <v>554946</v>
      </c>
      <c r="J10" s="41">
        <f t="shared" si="0"/>
        <v>83.075748502994</v>
      </c>
      <c r="K10" s="104"/>
      <c r="L10" s="45"/>
    </row>
    <row r="11" spans="1:12" s="46" customFormat="1" ht="25.5">
      <c r="A11" s="43"/>
      <c r="B11" s="72"/>
      <c r="C11" s="38" t="s">
        <v>17</v>
      </c>
      <c r="D11" s="93"/>
      <c r="E11" s="96"/>
      <c r="F11" s="97"/>
      <c r="G11" s="44"/>
      <c r="H11" s="109">
        <v>185000</v>
      </c>
      <c r="I11" s="95">
        <v>53655.66</v>
      </c>
      <c r="J11" s="41">
        <f t="shared" si="0"/>
        <v>29.00305945945946</v>
      </c>
      <c r="K11" s="104"/>
      <c r="L11" s="45"/>
    </row>
    <row r="12" spans="1:12" s="46" customFormat="1" ht="25.5">
      <c r="A12" s="43"/>
      <c r="B12" s="72"/>
      <c r="C12" s="38" t="s">
        <v>18</v>
      </c>
      <c r="D12" s="93"/>
      <c r="E12" s="96"/>
      <c r="F12" s="97"/>
      <c r="G12" s="44"/>
      <c r="H12" s="109">
        <v>107000</v>
      </c>
      <c r="I12" s="95">
        <v>39790.3</v>
      </c>
      <c r="J12" s="41">
        <f t="shared" si="0"/>
        <v>37.187196261682246</v>
      </c>
      <c r="K12" s="104"/>
      <c r="L12" s="45"/>
    </row>
    <row r="13" spans="1:12" s="46" customFormat="1" ht="38.25">
      <c r="A13" s="43"/>
      <c r="B13" s="72"/>
      <c r="C13" s="38" t="s">
        <v>19</v>
      </c>
      <c r="D13" s="93"/>
      <c r="E13" s="96"/>
      <c r="F13" s="97"/>
      <c r="G13" s="44"/>
      <c r="H13" s="109">
        <v>104000</v>
      </c>
      <c r="I13" s="95">
        <v>1205</v>
      </c>
      <c r="J13" s="41">
        <f t="shared" si="0"/>
        <v>1.1586538461538463</v>
      </c>
      <c r="K13" s="104"/>
      <c r="L13" s="45"/>
    </row>
    <row r="14" spans="1:12" s="46" customFormat="1" ht="12.75" customHeight="1" hidden="1">
      <c r="A14" s="43"/>
      <c r="B14" s="72"/>
      <c r="C14" s="38" t="s">
        <v>24</v>
      </c>
      <c r="D14" s="93"/>
      <c r="E14" s="96"/>
      <c r="F14" s="97"/>
      <c r="G14" s="44"/>
      <c r="H14" s="109"/>
      <c r="I14" s="95"/>
      <c r="J14" s="41" t="e">
        <f t="shared" si="0"/>
        <v>#DIV/0!</v>
      </c>
      <c r="K14" s="104"/>
      <c r="L14" s="45"/>
    </row>
    <row r="15" spans="1:12" s="42" customFormat="1" ht="25.5" hidden="1">
      <c r="A15" s="47"/>
      <c r="B15" s="73"/>
      <c r="C15" s="48" t="s">
        <v>20</v>
      </c>
      <c r="D15" s="98"/>
      <c r="E15" s="99"/>
      <c r="F15" s="100"/>
      <c r="G15" s="49"/>
      <c r="H15" s="110"/>
      <c r="I15" s="111"/>
      <c r="J15" s="41" t="e">
        <f t="shared" si="0"/>
        <v>#DIV/0!</v>
      </c>
      <c r="K15" s="104"/>
      <c r="L15" s="41"/>
    </row>
    <row r="16" spans="1:12" s="56" customFormat="1" ht="15.75" hidden="1">
      <c r="A16" s="50">
        <v>754</v>
      </c>
      <c r="B16" s="76"/>
      <c r="C16" s="54" t="s">
        <v>10</v>
      </c>
      <c r="D16" s="101"/>
      <c r="E16" s="102"/>
      <c r="F16" s="103"/>
      <c r="G16" s="52">
        <v>0</v>
      </c>
      <c r="H16" s="112">
        <f>SUM(H17:H17)</f>
        <v>0</v>
      </c>
      <c r="I16" s="103"/>
      <c r="J16" s="53">
        <v>0</v>
      </c>
      <c r="K16" s="101">
        <f>D16+F16-I16</f>
        <v>0</v>
      </c>
      <c r="L16" s="55"/>
    </row>
    <row r="17" spans="1:12" s="59" customFormat="1" ht="15.75" customHeight="1" hidden="1">
      <c r="A17" s="43"/>
      <c r="B17" s="72"/>
      <c r="C17" s="38" t="s">
        <v>8</v>
      </c>
      <c r="D17" s="104">
        <v>0</v>
      </c>
      <c r="E17" s="94">
        <v>0</v>
      </c>
      <c r="F17" s="95">
        <v>0.456</v>
      </c>
      <c r="G17" s="52" t="e">
        <f>F17/E17*100</f>
        <v>#DIV/0!</v>
      </c>
      <c r="H17" s="108">
        <v>0</v>
      </c>
      <c r="I17" s="95">
        <v>0.002</v>
      </c>
      <c r="J17" s="41">
        <v>0</v>
      </c>
      <c r="K17" s="104">
        <f>D17+F17-I17</f>
        <v>0.454</v>
      </c>
      <c r="L17" s="57"/>
    </row>
    <row r="18" spans="1:12" s="59" customFormat="1" ht="15.75">
      <c r="A18" s="50">
        <v>801.854</v>
      </c>
      <c r="B18" s="74"/>
      <c r="C18" s="51" t="s">
        <v>12</v>
      </c>
      <c r="D18" s="101">
        <v>46442</v>
      </c>
      <c r="E18" s="102">
        <v>60574</v>
      </c>
      <c r="F18" s="103">
        <v>59924</v>
      </c>
      <c r="G18" s="52">
        <f>F18/E18*100</f>
        <v>98.92693234721168</v>
      </c>
      <c r="H18" s="112">
        <v>58187</v>
      </c>
      <c r="I18" s="103">
        <v>57538</v>
      </c>
      <c r="J18" s="53">
        <f>I18/H18*100</f>
        <v>98.88463058758829</v>
      </c>
      <c r="K18" s="101">
        <f>D18+F18-I18</f>
        <v>48828</v>
      </c>
      <c r="L18" s="57"/>
    </row>
    <row r="19" spans="1:12" s="59" customFormat="1" ht="15.75">
      <c r="A19" s="50">
        <v>801.854</v>
      </c>
      <c r="B19" s="74"/>
      <c r="C19" s="51" t="s">
        <v>13</v>
      </c>
      <c r="D19" s="113">
        <f>SUM(D20:D27)</f>
        <v>199425</v>
      </c>
      <c r="E19" s="114">
        <f>SUM(E20:E27)</f>
        <v>1114465</v>
      </c>
      <c r="F19" s="115">
        <f>SUM(F20:F27)</f>
        <v>1108554.6099999999</v>
      </c>
      <c r="G19" s="116">
        <f>F19/E19*100</f>
        <v>99.46966571404215</v>
      </c>
      <c r="H19" s="117">
        <f>SUM(H20:H27)</f>
        <v>1195455</v>
      </c>
      <c r="I19" s="115">
        <f>SUM(I20:I27)</f>
        <v>1189494</v>
      </c>
      <c r="J19" s="118">
        <f>I19/H19*100</f>
        <v>99.50136140632647</v>
      </c>
      <c r="K19" s="119">
        <f>SUM(K20:K27)</f>
        <v>118485.60999999999</v>
      </c>
      <c r="L19" s="57"/>
    </row>
    <row r="20" spans="1:12" s="156" customFormat="1" ht="12.75">
      <c r="A20" s="146"/>
      <c r="B20" s="147"/>
      <c r="C20" s="154" t="s">
        <v>31</v>
      </c>
      <c r="D20" s="148">
        <v>0</v>
      </c>
      <c r="E20" s="149">
        <v>1500</v>
      </c>
      <c r="F20" s="150">
        <v>1500</v>
      </c>
      <c r="G20" s="151"/>
      <c r="H20" s="152">
        <v>1500</v>
      </c>
      <c r="I20" s="150">
        <v>1500</v>
      </c>
      <c r="J20" s="153"/>
      <c r="K20" s="148">
        <v>0</v>
      </c>
      <c r="L20" s="155"/>
    </row>
    <row r="21" spans="1:12" s="42" customFormat="1" ht="12.75">
      <c r="A21" s="43"/>
      <c r="B21" s="72"/>
      <c r="C21" s="38" t="s">
        <v>32</v>
      </c>
      <c r="D21" s="120">
        <v>226</v>
      </c>
      <c r="E21" s="121">
        <v>19100</v>
      </c>
      <c r="F21" s="122">
        <v>13249</v>
      </c>
      <c r="G21" s="123"/>
      <c r="H21" s="124">
        <v>19100</v>
      </c>
      <c r="I21" s="122">
        <v>13254</v>
      </c>
      <c r="J21" s="125">
        <f aca="true" t="shared" si="1" ref="J21:J28">I21/H21*100</f>
        <v>69.39267015706805</v>
      </c>
      <c r="K21" s="120">
        <f aca="true" t="shared" si="2" ref="K21:K27">D21+F21-I21</f>
        <v>221</v>
      </c>
      <c r="L21" s="41"/>
    </row>
    <row r="22" spans="1:12" s="42" customFormat="1" ht="12.75">
      <c r="A22" s="43"/>
      <c r="B22" s="72"/>
      <c r="C22" s="38" t="s">
        <v>33</v>
      </c>
      <c r="D22" s="120">
        <v>39086</v>
      </c>
      <c r="E22" s="121">
        <v>36232</v>
      </c>
      <c r="F22" s="122">
        <v>36233</v>
      </c>
      <c r="G22" s="123"/>
      <c r="H22" s="124">
        <v>69591</v>
      </c>
      <c r="I22" s="122">
        <v>69591</v>
      </c>
      <c r="J22" s="125">
        <f t="shared" si="1"/>
        <v>100</v>
      </c>
      <c r="K22" s="120">
        <f t="shared" si="2"/>
        <v>5728</v>
      </c>
      <c r="L22" s="41"/>
    </row>
    <row r="23" spans="1:12" s="42" customFormat="1" ht="12.75">
      <c r="A23" s="43"/>
      <c r="B23" s="72"/>
      <c r="C23" s="38" t="s">
        <v>34</v>
      </c>
      <c r="D23" s="120">
        <v>11513</v>
      </c>
      <c r="E23" s="121">
        <v>160746</v>
      </c>
      <c r="F23" s="122">
        <v>160746</v>
      </c>
      <c r="G23" s="123"/>
      <c r="H23" s="124">
        <v>162708</v>
      </c>
      <c r="I23" s="122">
        <v>162684</v>
      </c>
      <c r="J23" s="125">
        <f t="shared" si="1"/>
        <v>99.98524964967918</v>
      </c>
      <c r="K23" s="120">
        <f t="shared" si="2"/>
        <v>9575</v>
      </c>
      <c r="L23" s="41"/>
    </row>
    <row r="24" spans="1:12" s="42" customFormat="1" ht="12.75">
      <c r="A24" s="43"/>
      <c r="B24" s="72"/>
      <c r="C24" s="38" t="s">
        <v>35</v>
      </c>
      <c r="D24" s="120">
        <v>74290</v>
      </c>
      <c r="E24" s="121">
        <v>286720</v>
      </c>
      <c r="F24" s="122">
        <v>286719.61</v>
      </c>
      <c r="G24" s="123"/>
      <c r="H24" s="124">
        <v>322352</v>
      </c>
      <c r="I24" s="122">
        <v>322352</v>
      </c>
      <c r="J24" s="125">
        <f t="shared" si="1"/>
        <v>100</v>
      </c>
      <c r="K24" s="120">
        <f t="shared" si="2"/>
        <v>38657.609999999986</v>
      </c>
      <c r="L24" s="41"/>
    </row>
    <row r="25" spans="1:12" s="42" customFormat="1" ht="12.75">
      <c r="A25" s="43"/>
      <c r="B25" s="72"/>
      <c r="C25" s="38" t="s">
        <v>36</v>
      </c>
      <c r="D25" s="120">
        <v>19743</v>
      </c>
      <c r="E25" s="121">
        <v>80018</v>
      </c>
      <c r="F25" s="122">
        <v>80018</v>
      </c>
      <c r="G25" s="123"/>
      <c r="H25" s="124">
        <v>73963</v>
      </c>
      <c r="I25" s="122">
        <v>73963</v>
      </c>
      <c r="J25" s="125">
        <f t="shared" si="1"/>
        <v>100</v>
      </c>
      <c r="K25" s="120">
        <f t="shared" si="2"/>
        <v>25798</v>
      </c>
      <c r="L25" s="41"/>
    </row>
    <row r="26" spans="1:12" s="42" customFormat="1" ht="12.75">
      <c r="A26" s="43"/>
      <c r="B26" s="72"/>
      <c r="C26" s="38" t="s">
        <v>37</v>
      </c>
      <c r="D26" s="120">
        <v>54567</v>
      </c>
      <c r="E26" s="121">
        <v>527912</v>
      </c>
      <c r="F26" s="122">
        <v>527852</v>
      </c>
      <c r="G26" s="123"/>
      <c r="H26" s="124">
        <v>544603</v>
      </c>
      <c r="I26" s="122">
        <v>544513</v>
      </c>
      <c r="J26" s="125">
        <f t="shared" si="1"/>
        <v>99.98347420047263</v>
      </c>
      <c r="K26" s="120">
        <f t="shared" si="2"/>
        <v>37906</v>
      </c>
      <c r="L26" s="41"/>
    </row>
    <row r="27" spans="1:12" s="42" customFormat="1" ht="12.75">
      <c r="A27" s="43"/>
      <c r="B27" s="72"/>
      <c r="C27" s="38" t="s">
        <v>38</v>
      </c>
      <c r="D27" s="120">
        <v>0</v>
      </c>
      <c r="E27" s="121">
        <v>2237</v>
      </c>
      <c r="F27" s="122">
        <v>2237</v>
      </c>
      <c r="G27" s="123"/>
      <c r="H27" s="124">
        <v>1638</v>
      </c>
      <c r="I27" s="122">
        <v>1637</v>
      </c>
      <c r="J27" s="126">
        <f t="shared" si="1"/>
        <v>99.93894993894995</v>
      </c>
      <c r="K27" s="120">
        <f t="shared" si="2"/>
        <v>600</v>
      </c>
      <c r="L27" s="41"/>
    </row>
    <row r="28" spans="1:12" s="42" customFormat="1" ht="14.25">
      <c r="A28" s="78">
        <v>852</v>
      </c>
      <c r="B28" s="79"/>
      <c r="C28" s="80" t="s">
        <v>25</v>
      </c>
      <c r="D28" s="127">
        <v>0.13</v>
      </c>
      <c r="E28" s="128">
        <v>46470</v>
      </c>
      <c r="F28" s="129">
        <v>45375</v>
      </c>
      <c r="G28" s="130">
        <f>F28/E28*100</f>
        <v>97.64364105874758</v>
      </c>
      <c r="H28" s="131">
        <v>46470</v>
      </c>
      <c r="I28" s="129">
        <v>43253</v>
      </c>
      <c r="J28" s="132">
        <f t="shared" si="1"/>
        <v>93.0772541424575</v>
      </c>
      <c r="K28" s="127">
        <f>D28+F28-I28</f>
        <v>2122.1299999999974</v>
      </c>
      <c r="L28" s="41"/>
    </row>
    <row r="29" spans="1:12" s="42" customFormat="1" ht="15" thickBot="1">
      <c r="A29" s="37">
        <v>852</v>
      </c>
      <c r="B29" s="72"/>
      <c r="C29" s="77" t="s">
        <v>11</v>
      </c>
      <c r="D29" s="133">
        <v>12641</v>
      </c>
      <c r="E29" s="134">
        <v>20000</v>
      </c>
      <c r="F29" s="135">
        <v>3000</v>
      </c>
      <c r="G29" s="136">
        <f>F29/E29*100</f>
        <v>15</v>
      </c>
      <c r="H29" s="137">
        <v>21000</v>
      </c>
      <c r="I29" s="138">
        <v>3011.11</v>
      </c>
      <c r="J29" s="139">
        <f>I29/H29*100</f>
        <v>14.338619047619048</v>
      </c>
      <c r="K29" s="140">
        <f>D29+F29-I29</f>
        <v>12629.89</v>
      </c>
      <c r="L29" s="41"/>
    </row>
    <row r="30" spans="1:11" s="55" customFormat="1" ht="27.75" customHeight="1" thickBot="1" thickTop="1">
      <c r="A30" s="60"/>
      <c r="B30" s="75"/>
      <c r="C30" s="88" t="s">
        <v>14</v>
      </c>
      <c r="D30" s="141">
        <f>D6+D18+D19+D28+D29</f>
        <v>1149858.13</v>
      </c>
      <c r="E30" s="142">
        <f>E6+E18+E19+E28+E29</f>
        <v>3569909</v>
      </c>
      <c r="F30" s="143">
        <f>F6+F18+F19+F28+F29</f>
        <v>3568991.61</v>
      </c>
      <c r="G30" s="144">
        <f>F30/E30*100</f>
        <v>99.97430214607711</v>
      </c>
      <c r="H30" s="142">
        <f>H6+H18+H19+H28+H29</f>
        <v>4540861.609999999</v>
      </c>
      <c r="I30" s="143">
        <f>I6+I18+I19+I28+I29</f>
        <v>4098642.67</v>
      </c>
      <c r="J30" s="145">
        <f>I30/H30*100</f>
        <v>90.26134293487091</v>
      </c>
      <c r="K30" s="141">
        <f>K6+K18+K19+K28+K29</f>
        <v>620207.07</v>
      </c>
    </row>
    <row r="31" spans="1:11" s="55" customFormat="1" ht="15" customHeight="1" thickTop="1">
      <c r="A31" s="89"/>
      <c r="B31" s="85"/>
      <c r="C31" s="86"/>
      <c r="D31" s="87"/>
      <c r="E31" s="87"/>
      <c r="F31" s="87"/>
      <c r="G31" s="87"/>
      <c r="H31" s="87"/>
      <c r="I31" s="87"/>
      <c r="J31" s="87"/>
      <c r="K31" s="87"/>
    </row>
    <row r="32" spans="1:11" s="55" customFormat="1" ht="15" customHeight="1" hidden="1">
      <c r="A32" s="89"/>
      <c r="B32" s="85"/>
      <c r="C32" s="86"/>
      <c r="D32" s="87"/>
      <c r="E32" s="87"/>
      <c r="F32" s="87"/>
      <c r="G32" s="87"/>
      <c r="H32" s="87"/>
      <c r="I32" s="87"/>
      <c r="J32" s="87"/>
      <c r="K32" s="87"/>
    </row>
    <row r="33" spans="1:11" s="55" customFormat="1" ht="103.5" customHeight="1" hidden="1">
      <c r="A33" s="85"/>
      <c r="B33" s="85"/>
      <c r="C33" s="86"/>
      <c r="D33" s="87"/>
      <c r="E33" s="87"/>
      <c r="F33" s="87"/>
      <c r="G33" s="87"/>
      <c r="H33" s="87"/>
      <c r="I33" s="87"/>
      <c r="J33" s="87"/>
      <c r="K33" s="87"/>
    </row>
    <row r="34" spans="1:12" s="59" customFormat="1" ht="15.75" hidden="1">
      <c r="A34" s="61"/>
      <c r="B34" s="61"/>
      <c r="C34" s="62" t="s">
        <v>6</v>
      </c>
      <c r="D34" s="58"/>
      <c r="E34" s="58"/>
      <c r="F34" s="84"/>
      <c r="G34" s="58"/>
      <c r="H34" s="83"/>
      <c r="I34" s="84"/>
      <c r="J34" s="58"/>
      <c r="K34" s="84"/>
      <c r="L34" s="58"/>
    </row>
    <row r="35" spans="3:12" ht="15.75" hidden="1">
      <c r="C35" s="64"/>
      <c r="D35" s="65"/>
      <c r="E35" s="65"/>
      <c r="F35" s="65"/>
      <c r="G35" s="65"/>
      <c r="H35" s="65"/>
      <c r="I35" s="65"/>
      <c r="J35" s="65"/>
      <c r="K35" s="84"/>
      <c r="L35" s="65"/>
    </row>
    <row r="36" spans="4:12" ht="15.75" hidden="1">
      <c r="D36" s="65"/>
      <c r="E36" s="65"/>
      <c r="F36" s="82"/>
      <c r="G36" s="65"/>
      <c r="H36" s="83"/>
      <c r="I36" s="83"/>
      <c r="J36" s="65"/>
      <c r="K36" s="84"/>
      <c r="L36" s="65"/>
    </row>
    <row r="37" spans="4:11" ht="15.75" hidden="1">
      <c r="D37" s="66"/>
      <c r="E37" s="66"/>
      <c r="F37" s="82"/>
      <c r="G37" s="66"/>
      <c r="H37" s="83"/>
      <c r="I37" s="83"/>
      <c r="J37" s="66"/>
      <c r="K37" s="84"/>
    </row>
    <row r="38" spans="4:11" ht="15.75" hidden="1">
      <c r="D38" s="66"/>
      <c r="E38" s="66"/>
      <c r="F38" s="82"/>
      <c r="G38" s="66"/>
      <c r="H38" s="83"/>
      <c r="I38" s="83"/>
      <c r="J38" s="66"/>
      <c r="K38" s="84"/>
    </row>
    <row r="39" spans="4:11" ht="15.75" hidden="1">
      <c r="D39" s="66"/>
      <c r="E39" s="66"/>
      <c r="F39" s="82"/>
      <c r="G39" s="66"/>
      <c r="H39" s="83"/>
      <c r="I39" s="83"/>
      <c r="J39" s="66"/>
      <c r="K39" s="84"/>
    </row>
    <row r="40" spans="4:11" ht="15.75" hidden="1">
      <c r="D40" s="66"/>
      <c r="E40" s="66"/>
      <c r="F40" s="82"/>
      <c r="G40" s="66"/>
      <c r="H40" s="83"/>
      <c r="I40" s="83"/>
      <c r="J40" s="66"/>
      <c r="K40" s="84"/>
    </row>
    <row r="41" spans="4:11" ht="15.75" hidden="1">
      <c r="D41" s="66"/>
      <c r="E41" s="66"/>
      <c r="F41" s="82"/>
      <c r="G41" s="66"/>
      <c r="H41" s="83"/>
      <c r="I41" s="83"/>
      <c r="J41" s="66"/>
      <c r="K41" s="84"/>
    </row>
    <row r="42" spans="4:11" ht="15.75" hidden="1">
      <c r="D42" s="66"/>
      <c r="E42" s="66"/>
      <c r="F42" s="82"/>
      <c r="G42" s="66"/>
      <c r="H42" s="83"/>
      <c r="I42" s="83"/>
      <c r="J42" s="66"/>
      <c r="K42" s="84"/>
    </row>
    <row r="43" spans="4:11" ht="15.75" hidden="1">
      <c r="D43" s="66"/>
      <c r="E43" s="66"/>
      <c r="F43" s="82"/>
      <c r="G43" s="66"/>
      <c r="H43" s="83"/>
      <c r="I43" s="83"/>
      <c r="J43" s="66"/>
      <c r="K43" s="84"/>
    </row>
    <row r="44" spans="4:11" ht="15.75" hidden="1">
      <c r="D44" s="66"/>
      <c r="E44" s="66"/>
      <c r="F44" s="82"/>
      <c r="G44" s="66"/>
      <c r="H44" s="83"/>
      <c r="I44" s="83"/>
      <c r="J44" s="66"/>
      <c r="K44" s="84"/>
    </row>
    <row r="45" spans="4:11" ht="15.75" hidden="1">
      <c r="D45" s="66"/>
      <c r="E45" s="66"/>
      <c r="F45" s="82"/>
      <c r="G45" s="66"/>
      <c r="H45" s="83"/>
      <c r="I45" s="83"/>
      <c r="J45" s="66"/>
      <c r="K45" s="84"/>
    </row>
    <row r="46" spans="4:11" ht="15.75" hidden="1">
      <c r="D46" s="66"/>
      <c r="E46" s="66"/>
      <c r="F46" s="82"/>
      <c r="G46" s="66"/>
      <c r="H46" s="83"/>
      <c r="I46" s="83"/>
      <c r="J46" s="66"/>
      <c r="K46" s="84"/>
    </row>
    <row r="47" spans="4:11" ht="15.75" hidden="1">
      <c r="D47" s="66"/>
      <c r="E47" s="66"/>
      <c r="F47" s="83"/>
      <c r="G47" s="66"/>
      <c r="H47" s="83"/>
      <c r="I47" s="83"/>
      <c r="J47" s="66"/>
      <c r="K47" s="84"/>
    </row>
    <row r="48" spans="4:11" ht="15.75" hidden="1">
      <c r="D48" s="66"/>
      <c r="E48" s="66"/>
      <c r="F48" s="83"/>
      <c r="G48" s="66"/>
      <c r="H48" s="83"/>
      <c r="I48" s="83"/>
      <c r="J48" s="66"/>
      <c r="K48" s="84"/>
    </row>
    <row r="49" spans="4:11" ht="15.75" hidden="1">
      <c r="D49" s="66"/>
      <c r="E49" s="66"/>
      <c r="F49" s="83"/>
      <c r="G49" s="66"/>
      <c r="H49" s="83"/>
      <c r="I49" s="83"/>
      <c r="J49" s="66"/>
      <c r="K49" s="84"/>
    </row>
    <row r="50" spans="4:11" ht="15.75" hidden="1">
      <c r="D50" s="66"/>
      <c r="E50" s="66"/>
      <c r="F50" s="83"/>
      <c r="G50" s="66"/>
      <c r="H50" s="83"/>
      <c r="I50" s="83"/>
      <c r="J50" s="66"/>
      <c r="K50" s="84"/>
    </row>
    <row r="51" spans="4:11" ht="15.75" hidden="1">
      <c r="D51" s="66"/>
      <c r="E51" s="66"/>
      <c r="F51" s="83"/>
      <c r="G51" s="66"/>
      <c r="H51" s="83"/>
      <c r="I51" s="83"/>
      <c r="J51" s="66"/>
      <c r="K51" s="84"/>
    </row>
    <row r="52" spans="4:11" ht="15.75" hidden="1">
      <c r="D52" s="66"/>
      <c r="E52" s="66"/>
      <c r="F52" s="83"/>
      <c r="G52" s="66"/>
      <c r="H52" s="83"/>
      <c r="I52" s="83"/>
      <c r="J52" s="66"/>
      <c r="K52" s="84"/>
    </row>
    <row r="53" spans="4:11" ht="15.75" hidden="1">
      <c r="D53" s="66"/>
      <c r="E53" s="66"/>
      <c r="F53" s="83">
        <v>4143</v>
      </c>
      <c r="G53" s="66"/>
      <c r="H53" s="83">
        <v>8460</v>
      </c>
      <c r="I53" s="83">
        <v>8460</v>
      </c>
      <c r="J53" s="66"/>
      <c r="K53" s="84">
        <v>5763</v>
      </c>
    </row>
    <row r="54" spans="4:11" ht="15.75" hidden="1">
      <c r="D54" s="66"/>
      <c r="E54" s="66"/>
      <c r="F54" s="83">
        <v>463980</v>
      </c>
      <c r="G54" s="66"/>
      <c r="H54" s="83">
        <v>8590</v>
      </c>
      <c r="I54" s="83">
        <v>8590</v>
      </c>
      <c r="J54" s="66"/>
      <c r="K54" s="84">
        <v>1110</v>
      </c>
    </row>
    <row r="55" spans="4:11" ht="15.75" hidden="1">
      <c r="D55" s="66"/>
      <c r="E55" s="66"/>
      <c r="F55" s="83">
        <v>82943</v>
      </c>
      <c r="G55" s="66"/>
      <c r="H55" s="83">
        <v>2043</v>
      </c>
      <c r="I55" s="83">
        <v>2043</v>
      </c>
      <c r="J55" s="66"/>
      <c r="K55" s="84">
        <v>2664</v>
      </c>
    </row>
    <row r="56" spans="4:11" ht="15.75" hidden="1">
      <c r="D56" s="66"/>
      <c r="E56" s="66"/>
      <c r="F56" s="83">
        <v>500</v>
      </c>
      <c r="G56" s="66"/>
      <c r="H56" s="83">
        <v>451321</v>
      </c>
      <c r="I56" s="83">
        <v>451321</v>
      </c>
      <c r="J56" s="66"/>
      <c r="K56" s="84">
        <v>63401</v>
      </c>
    </row>
    <row r="57" spans="4:11" ht="15.75" hidden="1">
      <c r="D57" s="66"/>
      <c r="E57" s="66"/>
      <c r="F57" s="83">
        <v>400</v>
      </c>
      <c r="G57" s="66"/>
      <c r="H57" s="83">
        <v>78527</v>
      </c>
      <c r="I57" s="83">
        <v>78420</v>
      </c>
      <c r="J57" s="66"/>
      <c r="K57" s="84">
        <v>19950</v>
      </c>
    </row>
    <row r="58" spans="4:11" ht="15.75" hidden="1">
      <c r="D58" s="66"/>
      <c r="E58" s="66"/>
      <c r="F58" s="83">
        <f>SUM(F36:F57)</f>
        <v>551966</v>
      </c>
      <c r="G58" s="66"/>
      <c r="H58" s="83">
        <v>500</v>
      </c>
      <c r="I58" s="83">
        <v>300</v>
      </c>
      <c r="J58" s="66"/>
      <c r="K58" s="84">
        <v>200</v>
      </c>
    </row>
    <row r="59" spans="4:11" ht="15.75" hidden="1">
      <c r="D59" s="66"/>
      <c r="E59" s="66"/>
      <c r="F59" s="66"/>
      <c r="G59" s="66"/>
      <c r="H59" s="83">
        <v>2388</v>
      </c>
      <c r="I59" s="83">
        <v>2372</v>
      </c>
      <c r="J59" s="66"/>
      <c r="K59" s="84">
        <v>16</v>
      </c>
    </row>
    <row r="60" spans="4:11" ht="15.75" hidden="1">
      <c r="D60" s="66"/>
      <c r="E60" s="66"/>
      <c r="F60" s="66"/>
      <c r="G60" s="66"/>
      <c r="H60" s="81"/>
      <c r="I60" s="81"/>
      <c r="J60" s="66"/>
      <c r="K60" s="84"/>
    </row>
    <row r="61" spans="4:11" ht="15.75" hidden="1">
      <c r="D61" s="66"/>
      <c r="E61" s="66"/>
      <c r="F61" s="66"/>
      <c r="G61" s="66"/>
      <c r="H61" s="83">
        <f>SUM(H36:H60)</f>
        <v>551829</v>
      </c>
      <c r="I61" s="83">
        <f>SUM(I36:I60)</f>
        <v>551506</v>
      </c>
      <c r="J61" s="66"/>
      <c r="K61" s="84"/>
    </row>
    <row r="62" spans="4:11" ht="15.75" hidden="1">
      <c r="D62" s="66"/>
      <c r="E62" s="66"/>
      <c r="F62" s="66"/>
      <c r="G62" s="66"/>
      <c r="H62" s="66"/>
      <c r="I62" s="66"/>
      <c r="J62" s="66"/>
      <c r="K62" s="84"/>
    </row>
    <row r="63" spans="4:11" ht="15.75" hidden="1">
      <c r="D63" s="66"/>
      <c r="E63" s="66"/>
      <c r="F63" s="66"/>
      <c r="G63" s="66"/>
      <c r="H63" s="66"/>
      <c r="I63" s="66"/>
      <c r="J63" s="66"/>
      <c r="K63" s="84"/>
    </row>
    <row r="64" spans="4:11" ht="15.75" hidden="1">
      <c r="D64" s="66"/>
      <c r="E64" s="66"/>
      <c r="F64" s="66"/>
      <c r="G64" s="66"/>
      <c r="H64" s="66"/>
      <c r="I64" s="66"/>
      <c r="J64" s="66"/>
      <c r="K64" s="84"/>
    </row>
    <row r="65" spans="4:11" ht="15.75" hidden="1">
      <c r="D65" s="66"/>
      <c r="E65" s="66"/>
      <c r="F65" s="66"/>
      <c r="G65" s="66"/>
      <c r="H65" s="66"/>
      <c r="I65" s="66"/>
      <c r="J65" s="66"/>
      <c r="K65" s="84"/>
    </row>
    <row r="66" spans="4:11" ht="15.75" hidden="1">
      <c r="D66" s="66"/>
      <c r="E66" s="66"/>
      <c r="F66" s="66"/>
      <c r="G66" s="66"/>
      <c r="H66" s="66"/>
      <c r="I66" s="66"/>
      <c r="J66" s="66"/>
      <c r="K66" s="84"/>
    </row>
    <row r="67" spans="4:11" ht="15.75" hidden="1">
      <c r="D67" s="66"/>
      <c r="E67" s="66"/>
      <c r="F67" s="66"/>
      <c r="G67" s="66"/>
      <c r="H67" s="66"/>
      <c r="I67" s="66"/>
      <c r="J67" s="66"/>
      <c r="K67" s="84"/>
    </row>
    <row r="68" spans="4:11" ht="15.75" hidden="1">
      <c r="D68" s="66"/>
      <c r="E68" s="66"/>
      <c r="F68" s="66"/>
      <c r="G68" s="66"/>
      <c r="H68" s="66"/>
      <c r="I68" s="66"/>
      <c r="J68" s="66"/>
      <c r="K68" s="84"/>
    </row>
    <row r="69" spans="4:11" ht="15.75" hidden="1">
      <c r="D69" s="66"/>
      <c r="E69" s="66"/>
      <c r="F69" s="66"/>
      <c r="G69" s="66"/>
      <c r="H69" s="66"/>
      <c r="I69" s="66"/>
      <c r="J69" s="66"/>
      <c r="K69" s="84"/>
    </row>
    <row r="70" spans="4:11" ht="15.75" hidden="1">
      <c r="D70" s="66"/>
      <c r="E70" s="66"/>
      <c r="F70" s="66"/>
      <c r="G70" s="66"/>
      <c r="H70" s="66"/>
      <c r="I70" s="66"/>
      <c r="J70" s="66"/>
      <c r="K70" s="84"/>
    </row>
    <row r="71" spans="4:11" ht="15.75" hidden="1">
      <c r="D71" s="66"/>
      <c r="E71" s="66"/>
      <c r="F71" s="66"/>
      <c r="G71" s="66"/>
      <c r="H71" s="66"/>
      <c r="I71" s="66"/>
      <c r="J71" s="66"/>
      <c r="K71" s="84"/>
    </row>
    <row r="72" spans="4:11" ht="15.75" hidden="1">
      <c r="D72" s="66"/>
      <c r="E72" s="66"/>
      <c r="F72" s="66"/>
      <c r="G72" s="66"/>
      <c r="H72" s="66"/>
      <c r="I72" s="66"/>
      <c r="J72" s="66"/>
      <c r="K72" s="84"/>
    </row>
    <row r="73" spans="4:11" ht="15.75" hidden="1">
      <c r="D73" s="66"/>
      <c r="E73" s="66"/>
      <c r="F73" s="66"/>
      <c r="G73" s="66"/>
      <c r="H73" s="66"/>
      <c r="I73" s="66"/>
      <c r="J73" s="66"/>
      <c r="K73" s="84"/>
    </row>
    <row r="74" spans="4:11" ht="15.75" hidden="1">
      <c r="D74" s="66"/>
      <c r="E74" s="66"/>
      <c r="F74" s="66"/>
      <c r="G74" s="66"/>
      <c r="H74" s="66"/>
      <c r="I74" s="66"/>
      <c r="J74" s="66"/>
      <c r="K74" s="84"/>
    </row>
    <row r="75" spans="4:11" ht="15.75" hidden="1">
      <c r="D75" s="66"/>
      <c r="E75" s="66"/>
      <c r="F75" s="66"/>
      <c r="G75" s="66"/>
      <c r="H75" s="66"/>
      <c r="I75" s="66"/>
      <c r="J75" s="66"/>
      <c r="K75" s="84"/>
    </row>
    <row r="76" spans="4:11" ht="15.75" hidden="1">
      <c r="D76" s="66"/>
      <c r="E76" s="66"/>
      <c r="F76" s="66"/>
      <c r="G76" s="66"/>
      <c r="H76" s="66"/>
      <c r="I76" s="66"/>
      <c r="J76" s="66"/>
      <c r="K76" s="84"/>
    </row>
    <row r="77" spans="4:11" ht="15.75" hidden="1">
      <c r="D77" s="66"/>
      <c r="E77" s="66"/>
      <c r="F77" s="66"/>
      <c r="G77" s="66"/>
      <c r="H77" s="66"/>
      <c r="I77" s="66"/>
      <c r="J77" s="66"/>
      <c r="K77" s="84"/>
    </row>
    <row r="78" spans="4:11" ht="15.75" hidden="1">
      <c r="D78" s="66"/>
      <c r="E78" s="66"/>
      <c r="F78" s="66"/>
      <c r="G78" s="66"/>
      <c r="H78" s="66"/>
      <c r="I78" s="66"/>
      <c r="J78" s="66"/>
      <c r="K78" s="84"/>
    </row>
    <row r="79" spans="4:11" ht="15.75" hidden="1">
      <c r="D79" s="66"/>
      <c r="E79" s="66"/>
      <c r="F79" s="66"/>
      <c r="G79" s="66"/>
      <c r="H79" s="66"/>
      <c r="I79" s="66"/>
      <c r="J79" s="66"/>
      <c r="K79" s="84"/>
    </row>
    <row r="80" spans="4:11" ht="15.75" hidden="1">
      <c r="D80" s="66"/>
      <c r="E80" s="66"/>
      <c r="F80" s="66"/>
      <c r="G80" s="66"/>
      <c r="H80" s="66"/>
      <c r="I80" s="66"/>
      <c r="J80" s="66"/>
      <c r="K80" s="84"/>
    </row>
    <row r="81" spans="4:11" ht="15.75" hidden="1">
      <c r="D81" s="66"/>
      <c r="E81" s="66"/>
      <c r="F81" s="66"/>
      <c r="G81" s="66"/>
      <c r="H81" s="66"/>
      <c r="I81" s="66"/>
      <c r="J81" s="66"/>
      <c r="K81" s="84"/>
    </row>
    <row r="82" spans="4:11" ht="15.75" hidden="1">
      <c r="D82" s="66"/>
      <c r="E82" s="66"/>
      <c r="F82" s="66"/>
      <c r="G82" s="66"/>
      <c r="H82" s="66"/>
      <c r="I82" s="66"/>
      <c r="J82" s="66"/>
      <c r="K82" s="84"/>
    </row>
    <row r="83" spans="4:11" ht="15.75" hidden="1">
      <c r="D83" s="66"/>
      <c r="E83" s="66"/>
      <c r="F83" s="66"/>
      <c r="G83" s="66"/>
      <c r="H83" s="66"/>
      <c r="I83" s="66"/>
      <c r="J83" s="66"/>
      <c r="K83" s="84"/>
    </row>
    <row r="84" spans="4:11" ht="15.75" hidden="1">
      <c r="D84" s="66"/>
      <c r="E84" s="66"/>
      <c r="F84" s="66"/>
      <c r="G84" s="66"/>
      <c r="H84" s="66"/>
      <c r="I84" s="66"/>
      <c r="J84" s="66"/>
      <c r="K84" s="84"/>
    </row>
    <row r="85" spans="4:11" ht="15.75" hidden="1">
      <c r="D85" s="66"/>
      <c r="E85" s="66"/>
      <c r="F85" s="66"/>
      <c r="G85" s="66"/>
      <c r="H85" s="66"/>
      <c r="I85" s="66"/>
      <c r="J85" s="66"/>
      <c r="K85" s="84"/>
    </row>
    <row r="86" spans="4:11" ht="15.75" hidden="1">
      <c r="D86" s="66"/>
      <c r="E86" s="66"/>
      <c r="F86" s="66"/>
      <c r="G86" s="66"/>
      <c r="H86" s="66"/>
      <c r="I86" s="66"/>
      <c r="J86" s="66"/>
      <c r="K86" s="84"/>
    </row>
    <row r="87" spans="4:11" ht="15.75" hidden="1">
      <c r="D87" s="66"/>
      <c r="E87" s="66"/>
      <c r="F87" s="66"/>
      <c r="G87" s="66"/>
      <c r="H87" s="66"/>
      <c r="I87" s="66"/>
      <c r="J87" s="66"/>
      <c r="K87" s="84"/>
    </row>
    <row r="88" spans="4:11" ht="15.75" hidden="1">
      <c r="D88" s="66"/>
      <c r="E88" s="66"/>
      <c r="F88" s="66"/>
      <c r="G88" s="66"/>
      <c r="H88" s="66"/>
      <c r="I88" s="66"/>
      <c r="J88" s="66"/>
      <c r="K88" s="84"/>
    </row>
    <row r="89" spans="4:11" ht="15.75" hidden="1">
      <c r="D89" s="66"/>
      <c r="E89" s="66"/>
      <c r="F89" s="66"/>
      <c r="G89" s="66"/>
      <c r="H89" s="66"/>
      <c r="I89" s="66"/>
      <c r="J89" s="66"/>
      <c r="K89" s="84"/>
    </row>
    <row r="90" spans="4:11" ht="15.75" hidden="1">
      <c r="D90" s="66"/>
      <c r="E90" s="66"/>
      <c r="F90" s="66"/>
      <c r="G90" s="66"/>
      <c r="H90" s="66"/>
      <c r="I90" s="66"/>
      <c r="J90" s="66"/>
      <c r="K90" s="84"/>
    </row>
    <row r="91" spans="4:11" ht="15.75" hidden="1">
      <c r="D91" s="66"/>
      <c r="E91" s="66"/>
      <c r="F91" s="66"/>
      <c r="G91" s="66"/>
      <c r="H91" s="66"/>
      <c r="I91" s="66"/>
      <c r="J91" s="66"/>
      <c r="K91" s="84"/>
    </row>
    <row r="92" spans="4:11" ht="15.75" hidden="1">
      <c r="D92" s="66"/>
      <c r="E92" s="66"/>
      <c r="F92" s="66"/>
      <c r="G92" s="66"/>
      <c r="H92" s="66"/>
      <c r="I92" s="66"/>
      <c r="J92" s="66"/>
      <c r="K92" s="84"/>
    </row>
    <row r="93" spans="4:11" ht="15.75" hidden="1">
      <c r="D93" s="66"/>
      <c r="E93" s="66"/>
      <c r="F93" s="66"/>
      <c r="G93" s="66"/>
      <c r="H93" s="66"/>
      <c r="I93" s="66"/>
      <c r="J93" s="66"/>
      <c r="K93" s="84"/>
    </row>
    <row r="94" spans="4:11" ht="15.75" hidden="1">
      <c r="D94" s="66"/>
      <c r="E94" s="66"/>
      <c r="F94" s="66"/>
      <c r="G94" s="66"/>
      <c r="H94" s="66"/>
      <c r="I94" s="66"/>
      <c r="J94" s="66"/>
      <c r="K94" s="84"/>
    </row>
    <row r="95" spans="4:11" ht="15.75" hidden="1">
      <c r="D95" s="66"/>
      <c r="E95" s="66"/>
      <c r="F95" s="66"/>
      <c r="G95" s="66"/>
      <c r="H95" s="66"/>
      <c r="I95" s="66"/>
      <c r="J95" s="66"/>
      <c r="K95" s="84"/>
    </row>
    <row r="96" spans="4:11" ht="15.75" hidden="1">
      <c r="D96" s="66"/>
      <c r="E96" s="66"/>
      <c r="F96" s="66"/>
      <c r="G96" s="66"/>
      <c r="H96" s="66"/>
      <c r="I96" s="66"/>
      <c r="J96" s="66"/>
      <c r="K96" s="84"/>
    </row>
    <row r="97" spans="4:11" ht="15.75" hidden="1">
      <c r="D97" s="66"/>
      <c r="E97" s="66"/>
      <c r="F97" s="66"/>
      <c r="G97" s="66"/>
      <c r="H97" s="66"/>
      <c r="I97" s="66"/>
      <c r="J97" s="66"/>
      <c r="K97" s="84"/>
    </row>
    <row r="98" spans="4:11" ht="15.75" hidden="1">
      <c r="D98" s="66"/>
      <c r="E98" s="66"/>
      <c r="F98" s="66"/>
      <c r="G98" s="66"/>
      <c r="H98" s="66"/>
      <c r="I98" s="66"/>
      <c r="J98" s="66"/>
      <c r="K98" s="84"/>
    </row>
    <row r="99" spans="4:11" ht="15.75" hidden="1">
      <c r="D99" s="66"/>
      <c r="E99" s="66"/>
      <c r="F99" s="66"/>
      <c r="G99" s="66"/>
      <c r="H99" s="66"/>
      <c r="I99" s="66"/>
      <c r="J99" s="66"/>
      <c r="K99" s="84"/>
    </row>
    <row r="100" spans="4:11" ht="15.75" hidden="1">
      <c r="D100" s="66"/>
      <c r="E100" s="66"/>
      <c r="F100" s="66"/>
      <c r="G100" s="66"/>
      <c r="H100" s="66"/>
      <c r="I100" s="66"/>
      <c r="J100" s="66"/>
      <c r="K100" s="84"/>
    </row>
    <row r="101" spans="4:11" ht="15.75" hidden="1">
      <c r="D101" s="66"/>
      <c r="E101" s="66"/>
      <c r="F101" s="66"/>
      <c r="G101" s="66"/>
      <c r="H101" s="66"/>
      <c r="I101" s="66"/>
      <c r="J101" s="66"/>
      <c r="K101" s="84"/>
    </row>
    <row r="102" spans="4:11" ht="15.75" hidden="1">
      <c r="D102" s="66"/>
      <c r="E102" s="66"/>
      <c r="F102" s="66"/>
      <c r="G102" s="66"/>
      <c r="H102" s="66"/>
      <c r="I102" s="66"/>
      <c r="J102" s="66"/>
      <c r="K102" s="84"/>
    </row>
    <row r="103" spans="4:11" ht="15.75" hidden="1">
      <c r="D103" s="66"/>
      <c r="E103" s="66"/>
      <c r="F103" s="66"/>
      <c r="G103" s="66"/>
      <c r="H103" s="66"/>
      <c r="I103" s="66"/>
      <c r="J103" s="66"/>
      <c r="K103" s="84"/>
    </row>
    <row r="104" spans="4:11" ht="15.75" hidden="1">
      <c r="D104" s="66"/>
      <c r="E104" s="66"/>
      <c r="F104" s="66"/>
      <c r="G104" s="66"/>
      <c r="H104" s="66"/>
      <c r="I104" s="66"/>
      <c r="J104" s="66"/>
      <c r="K104" s="84"/>
    </row>
    <row r="105" spans="4:11" ht="15.75" hidden="1">
      <c r="D105" s="66"/>
      <c r="E105" s="66"/>
      <c r="F105" s="66"/>
      <c r="G105" s="66"/>
      <c r="H105" s="66"/>
      <c r="I105" s="66"/>
      <c r="J105" s="66"/>
      <c r="K105" s="84"/>
    </row>
    <row r="106" spans="4:11" ht="15.75" hidden="1">
      <c r="D106" s="66"/>
      <c r="E106" s="66"/>
      <c r="F106" s="66"/>
      <c r="G106" s="66"/>
      <c r="H106" s="66"/>
      <c r="I106" s="66"/>
      <c r="J106" s="66"/>
      <c r="K106" s="84"/>
    </row>
    <row r="107" spans="4:11" ht="15.75" hidden="1">
      <c r="D107" s="66"/>
      <c r="E107" s="66"/>
      <c r="F107" s="66"/>
      <c r="G107" s="66"/>
      <c r="H107" s="66"/>
      <c r="I107" s="66"/>
      <c r="J107" s="66"/>
      <c r="K107" s="84"/>
    </row>
    <row r="108" ht="15.75" hidden="1">
      <c r="K108" s="84"/>
    </row>
    <row r="109" ht="15.75" hidden="1">
      <c r="K109" s="84"/>
    </row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>
      <c r="A148" s="157" t="s">
        <v>39</v>
      </c>
    </row>
    <row r="149" ht="15.75">
      <c r="A149" s="157" t="s">
        <v>40</v>
      </c>
    </row>
    <row r="150" ht="15.75">
      <c r="A150" s="157" t="s">
        <v>41</v>
      </c>
    </row>
  </sheetData>
  <printOptions horizontalCentered="1"/>
  <pageMargins left="0.1968503937007874" right="0.1968503937007874" top="0.7874015748031497" bottom="0.31496062992125984" header="0.4330708661417323" footer="0.5118110236220472"/>
  <pageSetup firstPageNumber="316" useFirstPageNumber="1" horizontalDpi="600" verticalDpi="600" orientation="landscape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Sulewska</cp:lastModifiedBy>
  <cp:lastPrinted>2009-03-19T09:21:10Z</cp:lastPrinted>
  <dcterms:created xsi:type="dcterms:W3CDTF">2004-03-02T06:51:34Z</dcterms:created>
  <dcterms:modified xsi:type="dcterms:W3CDTF">2009-04-23T11:52:06Z</dcterms:modified>
  <cp:category/>
  <cp:version/>
  <cp:contentType/>
  <cp:contentStatus/>
</cp:coreProperties>
</file>