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445" activeTab="2"/>
  </bookViews>
  <sheets>
    <sheet name="Zał 1" sheetId="1" r:id="rId1"/>
    <sheet name="Zał 2" sheetId="2" r:id="rId2"/>
    <sheet name="Zał 3" sheetId="3" r:id="rId3"/>
  </sheets>
  <definedNames>
    <definedName name="_xlnm.Print_Titles" localSheetId="0">'Zał 1'!$9:$11</definedName>
    <definedName name="_xlnm.Print_Titles" localSheetId="1">'Zał 2'!$8:$10</definedName>
  </definedNames>
  <calcPr fullCalcOnLoad="1"/>
</workbook>
</file>

<file path=xl/sharedStrings.xml><?xml version="1.0" encoding="utf-8"?>
<sst xmlns="http://schemas.openxmlformats.org/spreadsheetml/2006/main" count="143" uniqueCount="92">
  <si>
    <t>KULTURA I OCHRONA DZIEDZICTWA NARODOWEGO</t>
  </si>
  <si>
    <t>KS</t>
  </si>
  <si>
    <t xml:space="preserve">Nr      /    / 2011  </t>
  </si>
  <si>
    <t>Rady Miejskiej w Koszalinie</t>
  </si>
  <si>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</si>
  <si>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</si>
  <si>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</si>
  <si>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</si>
  <si>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</si>
  <si>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</si>
  <si>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</si>
  <si>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</si>
  <si>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Zmniejszenia</t>
  </si>
  <si>
    <t>Zwiększenia</t>
  </si>
  <si>
    <t>z dnia 22 czerwca 2011 roku</t>
  </si>
  <si>
    <t xml:space="preserve">TRANSPORT I ŁĄCZNOŚĆ </t>
  </si>
  <si>
    <t>GKO</t>
  </si>
  <si>
    <t>Drogi publiczne w miastach na prawach powiatu</t>
  </si>
  <si>
    <t xml:space="preserve">Wydatki inwestycyjne jednostek budżetowych </t>
  </si>
  <si>
    <t>"Przebudowa ul. Syrenki i Gdańskiej"</t>
  </si>
  <si>
    <t>GOSPODARKA KOMUNALNA I OCHRONA ŚRODOWISKA</t>
  </si>
  <si>
    <t>Pozostała działalność</t>
  </si>
  <si>
    <t>E</t>
  </si>
  <si>
    <t>INW</t>
  </si>
  <si>
    <t>"Budowa boiska sportowego w  I Liceum Ogólnokształcącym im. St. Dubois"</t>
  </si>
  <si>
    <t>OŚWIATA I WYCHOWANIE</t>
  </si>
  <si>
    <t>TRANSPORT I ŁĄCZNOŚĆ</t>
  </si>
  <si>
    <t>RWZ</t>
  </si>
  <si>
    <t>Infrastruktura kolejowa</t>
  </si>
  <si>
    <t>Dotacja celowa na pomoc finansową udzielaną między jednostkami samorządu terytorialnego na dofinansowanie własnych zadań bieżących</t>
  </si>
  <si>
    <t>Zakup usług pozostałych</t>
  </si>
  <si>
    <t>KULTURA FIZYCZNA</t>
  </si>
  <si>
    <t>BRM</t>
  </si>
  <si>
    <t>Zakup materiałów i wyposażenia</t>
  </si>
  <si>
    <t>Załącznik nr 3 do Uchwały</t>
  </si>
  <si>
    <t>POMOC SPOŁECZNA</t>
  </si>
  <si>
    <t>Składki na ubezpieczenie zdrowotne opłacane za osoby pobierające niektóre świadczenia z pomocy społecznej, rodzinne oraz za osoby uczęszczające w zajeciach w centrum integracji społecznej</t>
  </si>
  <si>
    <t>Składki na ubezpieczenia zdrowotne</t>
  </si>
  <si>
    <t>Biblioteki</t>
  </si>
  <si>
    <t>Dotacje celowe z budżetu na finansowanie lub dofinansowanie kosztów realizacji inwestycji i zakupów inwestycyjnych innych jednostek sektora finansów publicznych</t>
  </si>
  <si>
    <t>Dotacja celowa przekazana dla powiatu na inwestycje i zakupy inwestycyjne realizowane na podstawie porozumień miedzy jednostkami samorządu terytorialnego</t>
  </si>
  <si>
    <t>"Budowa i przebudowa dróg stanowiących zewnętrzny pierścień układu komunikacyjnego miasta Koszalina - I etap odcinek od ul. Gnieźnieńskiej do ul. BOWiD"</t>
  </si>
  <si>
    <t>"Uzbrojenie Strefy Zorganizowanej Działalności Inwestycyjno - Przemysłowej w Koszalinie - Budowa i przebudowa dróg stanowiących zewnętrzny pierścień układu komunikacyjnego miasta Koszalina - połączenie ul. BOWiD z ul. Władysława IV"</t>
  </si>
  <si>
    <t>Infrastruktura telekomunikacyjna</t>
  </si>
  <si>
    <t>"Inteligentny Koszalin - rozbudowa infrastruktury społeczeństwa informacyjnego e-Koszalin - budowa sieci teleinformatycznej"</t>
  </si>
  <si>
    <t>Dotacje otrzymane z państwowych funduszy celowych na finansowanie lub dofinansowanie kosztów realizacji inwestycji i zakupów inwestycyjnych jednostek sektora finansów publicznych</t>
  </si>
  <si>
    <t>EDUKACYJNA OPIEKA WYCHOWAWCZA</t>
  </si>
  <si>
    <t>Pomoc materialna dla uczniów</t>
  </si>
  <si>
    <t>Stypendia dla uczniów</t>
  </si>
  <si>
    <t>I Liceum Ogólnokształcące</t>
  </si>
  <si>
    <t>II Liceum Ogólnokształcące</t>
  </si>
  <si>
    <t>Zespół Szkół Nr 1</t>
  </si>
  <si>
    <t>Zespół Szkół Nr 7</t>
  </si>
  <si>
    <t>OGÓŁEM</t>
  </si>
  <si>
    <t>per saldo</t>
  </si>
  <si>
    <t>Drogi wewnętrzne</t>
  </si>
  <si>
    <t xml:space="preserve">Lokalny transport zbiorowy </t>
  </si>
  <si>
    <t>Inf</t>
  </si>
  <si>
    <t>RO "Unii Europejskiej"</t>
  </si>
  <si>
    <t>Zespół Szkół Sportowych</t>
  </si>
  <si>
    <t>Zespół Szkół Nr 13</t>
  </si>
  <si>
    <t>Zespół Szkół Nr 11</t>
  </si>
  <si>
    <t>Gimnazjum Nr 11</t>
  </si>
  <si>
    <t>Gimnazjum Nr 9</t>
  </si>
  <si>
    <t>Gimnazjum Nr 7</t>
  </si>
  <si>
    <t>Gimnazjum Nr 6</t>
  </si>
  <si>
    <t>Szkoła Podstawowa Nr 18</t>
  </si>
  <si>
    <t>Szkoła Podstawowa Nr 17</t>
  </si>
  <si>
    <t>Szkoła Podstawowa Nr 10</t>
  </si>
  <si>
    <t>Szkoła Podstawowa Nr 9</t>
  </si>
  <si>
    <t>Szkoła Podstawowa Nr 7</t>
  </si>
  <si>
    <t>Załącznik nr 1 do Zarządzenia</t>
  </si>
  <si>
    <t>Prezydenta Miasta Koszalina</t>
  </si>
  <si>
    <t xml:space="preserve">z dnia  22 czerwca 2011 r.  </t>
  </si>
  <si>
    <t>Załącznik nr 2 do Zarządzenia</t>
  </si>
  <si>
    <t>Załącznik nr 3 do Zarządzenia</t>
  </si>
  <si>
    <t>"Dostosowanie instalacji centralnego ogrzewania do nowego źródła ciepła w I LO im. St. Dubois"</t>
  </si>
  <si>
    <t>ZMIANY  PLANU  DOCHODÓW  I   WYDATKÓW   NA ZADANIA   WŁASNE  POWIATU  
W  2011  ROKU</t>
  </si>
  <si>
    <t>Dotacje celowe otrzymane z budżetu państwa na realizację zadań bieżacych z zakresu administracji rządowej oraz innych zadań zleconych gminom ustawami</t>
  </si>
  <si>
    <t>ZMIANY  W PLANIE   WYDATKÓW   NA ZADANIA   WŁASNE  GMINY
W  2011  ROKU</t>
  </si>
  <si>
    <r>
      <t>Wydatki inwestycyjne jednostek budżetowych -</t>
    </r>
    <r>
      <rPr>
        <i/>
        <sz val="10"/>
        <rFont val="Calibri"/>
        <family val="2"/>
      </rPr>
      <t xml:space="preserve"> "Os. Bukowe - drogi" </t>
    </r>
  </si>
  <si>
    <r>
      <t xml:space="preserve">Zakup usług pozostałych - </t>
    </r>
    <r>
      <rPr>
        <i/>
        <sz val="10"/>
        <rFont val="Calibri"/>
        <family val="2"/>
      </rPr>
      <t xml:space="preserve"> I Liceum Ogólnokształcące</t>
    </r>
  </si>
  <si>
    <r>
      <t xml:space="preserve">Wydatki inwestycyjne jednostek budżetowych - </t>
    </r>
    <r>
      <rPr>
        <i/>
        <sz val="10"/>
        <rFont val="Calibri"/>
        <family val="2"/>
      </rPr>
      <t>"Dokumentacja pod przyszłe inwestycje"</t>
    </r>
  </si>
  <si>
    <t xml:space="preserve">Dział           Rozdział   </t>
  </si>
  <si>
    <t>ZMIANY  PLANU  DOCHODÓW  I   WYDATKÓW   NA ZADANIA   ZLECONE  GMINIE Z ZAKRESU ADMINISTRACJI RZĄDOWEJ                                                                                                       W  2011  ROKU</t>
  </si>
  <si>
    <t xml:space="preserve">RÓŻNE ROZLICZENIA </t>
  </si>
  <si>
    <t>Różne rozliczenia finansowe</t>
  </si>
  <si>
    <t>Rezerwy ogólne i celowe</t>
  </si>
  <si>
    <t>Rezerwa ogólna do 1 % wydatków</t>
  </si>
  <si>
    <t>Zwrot dotacji nienależnie pobranych</t>
  </si>
  <si>
    <t>Odsetki od dotacji nienależnie pobranych</t>
  </si>
  <si>
    <t>Nr  72 / 319 / 11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</si>
</sst>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_ ;\-#,##0\ "/>
  </numFmts>
  <fonts count="17">
    <font>
      <sz val="10"/>
      <name val="Arial"/>
      <family val="0"/>
    </font>
    <font>
      <sz val="10"/>
      <name val="Arial CE"/>
      <family val="0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sz val="12"/>
      <name val="Arial CE"/>
      <family val="0"/>
    </font>
    <font>
      <b/>
      <i/>
      <sz val="10"/>
      <name val="Calibri"/>
      <family val="2"/>
    </font>
    <font>
      <i/>
      <sz val="12"/>
      <name val="Arial"/>
      <family val="0"/>
    </font>
  </fonts>
  <fills count="2">
    <fill>
      <patternFill/>
    </fill>
    <fill>
      <patternFill patternType="gray125"/>
    </fill>
  </fills>
  <borders count="84">
    <border>
      <left/>
      <right/>
      <top/>
      <bottom/>
      <diagonal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medium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medium"/>
      <top style="thin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double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1" fontId="2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2" xfId="18" applyNumberFormat="1" applyFont="1" applyFill="1" applyBorder="1" applyAlignment="1" applyProtection="1">
      <alignment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3" fontId="2" fillId="0" borderId="4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5" xfId="0" applyNumberFormat="1" applyFont="1" applyFill="1" applyBorder="1" applyAlignment="1" applyProtection="1">
      <alignment horizontal="centerContinuous" vertical="center"/>
      <protection locked="0"/>
    </xf>
    <xf numFmtId="0" fontId="2" fillId="0" borderId="6" xfId="0" applyNumberFormat="1" applyFont="1" applyFill="1" applyBorder="1" applyAlignment="1" applyProtection="1">
      <alignment horizontal="left" vertical="center" wrapText="1"/>
      <protection locked="0"/>
    </xf>
    <xf numFmtId="0" fontId="4" fillId="0" borderId="6" xfId="0" applyNumberFormat="1" applyFont="1" applyFill="1" applyBorder="1" applyAlignment="1" applyProtection="1">
      <alignment horizontal="center" vertical="center"/>
      <protection locked="0"/>
    </xf>
    <xf numFmtId="3" fontId="2" fillId="0" borderId="7" xfId="0" applyNumberFormat="1" applyFont="1" applyFill="1" applyBorder="1" applyAlignment="1" applyProtection="1">
      <alignment horizontal="right" vertical="center"/>
      <protection locked="0"/>
    </xf>
    <xf numFmtId="3" fontId="2" fillId="0" borderId="8" xfId="0" applyNumberFormat="1" applyFont="1" applyFill="1" applyBorder="1" applyAlignment="1" applyProtection="1">
      <alignment horizontal="right" vertical="center"/>
      <protection locked="0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3" fontId="5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8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8" xfId="0" applyNumberFormat="1" applyFont="1" applyFill="1" applyBorder="1" applyAlignment="1" applyProtection="1">
      <alignment horizontal="center" vertical="top" wrapText="1"/>
      <protection locked="0"/>
    </xf>
    <xf numFmtId="0" fontId="9" fillId="0" borderId="7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" fontId="5" fillId="0" borderId="16" xfId="0" applyNumberFormat="1" applyFont="1" applyFill="1" applyBorder="1" applyAlignment="1" applyProtection="1">
      <alignment horizontal="centerContinuous" vertical="center"/>
      <protection locked="0"/>
    </xf>
    <xf numFmtId="0" fontId="5" fillId="0" borderId="9" xfId="0" applyFont="1" applyBorder="1" applyAlignment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1" fontId="5" fillId="0" borderId="17" xfId="0" applyNumberFormat="1" applyFont="1" applyFill="1" applyBorder="1" applyAlignment="1" applyProtection="1">
      <alignment horizontal="centerContinuous" vertical="center"/>
      <protection locked="0"/>
    </xf>
    <xf numFmtId="0" fontId="5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1" fontId="5" fillId="0" borderId="16" xfId="0" applyNumberFormat="1" applyFont="1" applyFill="1" applyBorder="1" applyAlignment="1" applyProtection="1">
      <alignment horizontal="centerContinuous" vertical="center"/>
      <protection locked="0"/>
    </xf>
    <xf numFmtId="0" fontId="5" fillId="0" borderId="9" xfId="0" applyNumberFormat="1" applyFont="1" applyFill="1" applyBorder="1" applyAlignment="1" applyProtection="1">
      <alignment horizontal="left" vertical="center" wrapText="1"/>
      <protection locked="0"/>
    </xf>
    <xf numFmtId="3" fontId="5" fillId="0" borderId="11" xfId="0" applyNumberFormat="1" applyFont="1" applyFill="1" applyBorder="1" applyAlignment="1" applyProtection="1">
      <alignment horizontal="right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1" fontId="5" fillId="0" borderId="17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20" xfId="18" applyNumberFormat="1" applyFont="1" applyFill="1" applyBorder="1" applyAlignment="1" applyProtection="1">
      <alignment vertical="center" wrapText="1"/>
      <protection locked="0"/>
    </xf>
    <xf numFmtId="0" fontId="9" fillId="0" borderId="6" xfId="0" applyNumberFormat="1" applyFont="1" applyFill="1" applyBorder="1" applyAlignment="1" applyProtection="1">
      <alignment horizontal="center" vertical="top" wrapText="1"/>
      <protection locked="0"/>
    </xf>
    <xf numFmtId="0" fontId="9" fillId="0" borderId="2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22" xfId="0" applyNumberFormat="1" applyFont="1" applyFill="1" applyBorder="1" applyAlignment="1" applyProtection="1">
      <alignment horizontal="center" vertical="center"/>
      <protection locked="0"/>
    </xf>
    <xf numFmtId="3" fontId="2" fillId="0" borderId="2" xfId="0" applyNumberFormat="1" applyFont="1" applyFill="1" applyBorder="1" applyAlignment="1" applyProtection="1">
      <alignment horizontal="right" vertical="center"/>
      <protection locked="0"/>
    </xf>
    <xf numFmtId="3" fontId="2" fillId="0" borderId="23" xfId="0" applyNumberFormat="1" applyFont="1" applyFill="1" applyBorder="1" applyAlignment="1" applyProtection="1">
      <alignment horizontal="right" vertical="center"/>
      <protection locked="0"/>
    </xf>
    <xf numFmtId="3" fontId="2" fillId="0" borderId="6" xfId="0" applyNumberFormat="1" applyFont="1" applyFill="1" applyBorder="1" applyAlignment="1" applyProtection="1">
      <alignment horizontal="right" vertical="center"/>
      <protection locked="0"/>
    </xf>
    <xf numFmtId="3" fontId="2" fillId="0" borderId="21" xfId="0" applyNumberFormat="1" applyFont="1" applyFill="1" applyBorder="1" applyAlignment="1" applyProtection="1">
      <alignment horizontal="right" vertical="center"/>
      <protection locked="0"/>
    </xf>
    <xf numFmtId="3" fontId="5" fillId="0" borderId="9" xfId="0" applyNumberFormat="1" applyFont="1" applyFill="1" applyBorder="1" applyAlignment="1" applyProtection="1">
      <alignment horizontal="right" vertical="center"/>
      <protection locked="0"/>
    </xf>
    <xf numFmtId="3" fontId="5" fillId="0" borderId="24" xfId="0" applyNumberFormat="1" applyFont="1" applyFill="1" applyBorder="1" applyAlignment="1" applyProtection="1">
      <alignment horizontal="right" vertical="center"/>
      <protection locked="0"/>
    </xf>
    <xf numFmtId="0" fontId="10" fillId="0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NumberFormat="1" applyFont="1" applyFill="1" applyBorder="1" applyAlignment="1" applyProtection="1">
      <alignment horizontal="center" vertical="center"/>
      <protection locked="0"/>
    </xf>
    <xf numFmtId="3" fontId="2" fillId="0" borderId="9" xfId="0" applyNumberFormat="1" applyFont="1" applyFill="1" applyBorder="1" applyAlignment="1" applyProtection="1">
      <alignment horizontal="right" vertical="center"/>
      <protection locked="0"/>
    </xf>
    <xf numFmtId="3" fontId="2" fillId="0" borderId="24" xfId="0" applyNumberFormat="1" applyFont="1" applyFill="1" applyBorder="1" applyAlignment="1" applyProtection="1">
      <alignment horizontal="right" vertical="center"/>
      <protection locked="0"/>
    </xf>
    <xf numFmtId="1" fontId="2" fillId="0" borderId="5" xfId="0" applyNumberFormat="1" applyFont="1" applyFill="1" applyBorder="1" applyAlignment="1" applyProtection="1">
      <alignment horizontal="centerContinuous" vertical="center"/>
      <protection locked="0"/>
    </xf>
    <xf numFmtId="0" fontId="2" fillId="0" borderId="6" xfId="0" applyFont="1" applyBorder="1" applyAlignment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3" fontId="2" fillId="0" borderId="6" xfId="0" applyNumberFormat="1" applyFont="1" applyFill="1" applyBorder="1" applyAlignment="1" applyProtection="1">
      <alignment horizontal="right" vertical="center"/>
      <protection locked="0"/>
    </xf>
    <xf numFmtId="3" fontId="2" fillId="0" borderId="21" xfId="0" applyNumberFormat="1" applyFont="1" applyFill="1" applyBorder="1" applyAlignment="1" applyProtection="1">
      <alignment horizontal="right" vertical="center"/>
      <protection locked="0"/>
    </xf>
    <xf numFmtId="3" fontId="2" fillId="0" borderId="7" xfId="0" applyNumberFormat="1" applyFont="1" applyFill="1" applyBorder="1" applyAlignment="1" applyProtection="1">
      <alignment horizontal="right" vertical="center"/>
      <protection locked="0"/>
    </xf>
    <xf numFmtId="3" fontId="2" fillId="0" borderId="8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3" fillId="0" borderId="26" xfId="0" applyNumberFormat="1" applyFont="1" applyFill="1" applyBorder="1" applyAlignment="1" applyProtection="1">
      <alignment horizontal="center" vertical="center"/>
      <protection locked="0"/>
    </xf>
    <xf numFmtId="3" fontId="2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6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>
      <alignment horizontal="left" vertical="center" wrapText="1"/>
    </xf>
    <xf numFmtId="3" fontId="5" fillId="0" borderId="18" xfId="0" applyNumberFormat="1" applyFont="1" applyFill="1" applyBorder="1" applyAlignment="1" applyProtection="1">
      <alignment horizontal="right" vertical="center"/>
      <protection locked="0"/>
    </xf>
    <xf numFmtId="3" fontId="5" fillId="0" borderId="20" xfId="0" applyNumberFormat="1" applyFont="1" applyFill="1" applyBorder="1" applyAlignment="1" applyProtection="1">
      <alignment horizontal="right" vertical="center"/>
      <protection locked="0"/>
    </xf>
    <xf numFmtId="3" fontId="5" fillId="0" borderId="28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1" fontId="2" fillId="0" borderId="29" xfId="0" applyNumberFormat="1" applyFont="1" applyFill="1" applyBorder="1" applyAlignment="1" applyProtection="1">
      <alignment horizontal="centerContinuous" vertical="center"/>
      <protection locked="0"/>
    </xf>
    <xf numFmtId="0" fontId="2" fillId="0" borderId="30" xfId="0" applyFont="1" applyBorder="1" applyAlignment="1">
      <alignment horizontal="left" vertical="center" wrapText="1"/>
    </xf>
    <xf numFmtId="0" fontId="3" fillId="0" borderId="30" xfId="0" applyNumberFormat="1" applyFont="1" applyFill="1" applyBorder="1" applyAlignment="1" applyProtection="1">
      <alignment horizontal="center" vertical="center"/>
      <protection locked="0"/>
    </xf>
    <xf numFmtId="3" fontId="2" fillId="0" borderId="30" xfId="0" applyNumberFormat="1" applyFont="1" applyFill="1" applyBorder="1" applyAlignment="1" applyProtection="1">
      <alignment horizontal="right" vertical="center"/>
      <protection locked="0"/>
    </xf>
    <xf numFmtId="3" fontId="2" fillId="0" borderId="31" xfId="0" applyNumberFormat="1" applyFont="1" applyFill="1" applyBorder="1" applyAlignment="1" applyProtection="1">
      <alignment horizontal="right" vertical="center"/>
      <protection locked="0"/>
    </xf>
    <xf numFmtId="3" fontId="2" fillId="0" borderId="32" xfId="0" applyNumberFormat="1" applyFont="1" applyFill="1" applyBorder="1" applyAlignment="1" applyProtection="1">
      <alignment horizontal="right" vertical="center"/>
      <protection locked="0"/>
    </xf>
    <xf numFmtId="3" fontId="2" fillId="0" borderId="33" xfId="0" applyNumberFormat="1" applyFont="1" applyFill="1" applyBorder="1" applyAlignment="1" applyProtection="1">
      <alignment horizontal="right" vertical="center"/>
      <protection locked="0"/>
    </xf>
    <xf numFmtId="1" fontId="2" fillId="0" borderId="34" xfId="0" applyNumberFormat="1" applyFont="1" applyFill="1" applyBorder="1" applyAlignment="1" applyProtection="1">
      <alignment horizontal="centerContinuous" vertical="center"/>
      <protection locked="0"/>
    </xf>
    <xf numFmtId="0" fontId="2" fillId="0" borderId="35" xfId="0" applyFont="1" applyBorder="1" applyAlignment="1">
      <alignment horizontal="left" vertical="center" wrapText="1"/>
    </xf>
    <xf numFmtId="0" fontId="3" fillId="0" borderId="35" xfId="0" applyNumberFormat="1" applyFont="1" applyFill="1" applyBorder="1" applyAlignment="1" applyProtection="1">
      <alignment horizontal="center" vertical="center"/>
      <protection locked="0"/>
    </xf>
    <xf numFmtId="3" fontId="2" fillId="0" borderId="35" xfId="0" applyNumberFormat="1" applyFont="1" applyFill="1" applyBorder="1" applyAlignment="1" applyProtection="1">
      <alignment horizontal="right" vertical="center"/>
      <protection locked="0"/>
    </xf>
    <xf numFmtId="3" fontId="2" fillId="0" borderId="36" xfId="0" applyNumberFormat="1" applyFont="1" applyFill="1" applyBorder="1" applyAlignment="1" applyProtection="1">
      <alignment horizontal="right" vertical="center"/>
      <protection locked="0"/>
    </xf>
    <xf numFmtId="3" fontId="2" fillId="0" borderId="37" xfId="0" applyNumberFormat="1" applyFont="1" applyFill="1" applyBorder="1" applyAlignment="1" applyProtection="1">
      <alignment horizontal="right" vertical="center"/>
      <protection locked="0"/>
    </xf>
    <xf numFmtId="3" fontId="2" fillId="0" borderId="38" xfId="0" applyNumberFormat="1" applyFont="1" applyFill="1" applyBorder="1" applyAlignment="1" applyProtection="1">
      <alignment horizontal="right" vertical="center"/>
      <protection locked="0"/>
    </xf>
    <xf numFmtId="1" fontId="2" fillId="0" borderId="1" xfId="0" applyNumberFormat="1" applyFont="1" applyFill="1" applyBorder="1" applyAlignment="1" applyProtection="1">
      <alignment horizontal="centerContinuous" vertical="center"/>
      <protection locked="0"/>
    </xf>
    <xf numFmtId="0" fontId="2" fillId="0" borderId="2" xfId="0" applyFont="1" applyBorder="1" applyAlignment="1">
      <alignment horizontal="left" vertical="center" wrapText="1"/>
    </xf>
    <xf numFmtId="3" fontId="2" fillId="0" borderId="2" xfId="0" applyNumberFormat="1" applyFont="1" applyFill="1" applyBorder="1" applyAlignment="1" applyProtection="1">
      <alignment horizontal="right" vertical="center"/>
      <protection locked="0"/>
    </xf>
    <xf numFmtId="3" fontId="2" fillId="0" borderId="23" xfId="0" applyNumberFormat="1" applyFont="1" applyFill="1" applyBorder="1" applyAlignment="1" applyProtection="1">
      <alignment horizontal="right" vertical="center"/>
      <protection locked="0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3" fontId="2" fillId="0" borderId="4" xfId="0" applyNumberFormat="1" applyFont="1" applyFill="1" applyBorder="1" applyAlignment="1" applyProtection="1">
      <alignment horizontal="right" vertical="center"/>
      <protection locked="0"/>
    </xf>
    <xf numFmtId="0" fontId="8" fillId="0" borderId="39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13" fillId="0" borderId="4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8" fillId="0" borderId="23" xfId="0" applyFont="1" applyBorder="1" applyAlignment="1">
      <alignment horizontal="center"/>
    </xf>
    <xf numFmtId="0" fontId="11" fillId="0" borderId="9" xfId="0" applyNumberFormat="1" applyFont="1" applyFill="1" applyBorder="1" applyAlignment="1" applyProtection="1">
      <alignment horizontal="center" vertical="center"/>
      <protection locked="0"/>
    </xf>
    <xf numFmtId="3" fontId="8" fillId="0" borderId="23" xfId="0" applyNumberFormat="1" applyFont="1" applyBorder="1" applyAlignment="1">
      <alignment/>
    </xf>
    <xf numFmtId="0" fontId="8" fillId="0" borderId="40" xfId="0" applyFont="1" applyBorder="1" applyAlignment="1">
      <alignment vertical="center"/>
    </xf>
    <xf numFmtId="0" fontId="10" fillId="0" borderId="41" xfId="0" applyNumberFormat="1" applyFont="1" applyFill="1" applyBorder="1" applyAlignment="1" applyProtection="1">
      <alignment horizontal="center" vertical="center"/>
      <protection locked="0"/>
    </xf>
    <xf numFmtId="3" fontId="2" fillId="0" borderId="39" xfId="0" applyNumberFormat="1" applyFont="1" applyFill="1" applyBorder="1" applyAlignment="1" applyProtection="1">
      <alignment horizontal="right" vertical="center"/>
      <protection locked="0"/>
    </xf>
    <xf numFmtId="3" fontId="2" fillId="0" borderId="42" xfId="0" applyNumberFormat="1" applyFont="1" applyFill="1" applyBorder="1" applyAlignment="1" applyProtection="1">
      <alignment horizontal="right" vertical="center"/>
      <protection locked="0"/>
    </xf>
    <xf numFmtId="3" fontId="5" fillId="0" borderId="43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42" xfId="0" applyNumberFormat="1" applyFont="1" applyFill="1" applyBorder="1" applyAlignment="1" applyProtection="1">
      <alignment horizontal="right" vertical="center"/>
      <protection locked="0"/>
    </xf>
    <xf numFmtId="3" fontId="2" fillId="0" borderId="39" xfId="0" applyNumberFormat="1" applyFont="1" applyFill="1" applyBorder="1" applyAlignment="1" applyProtection="1">
      <alignment horizontal="right" vertical="center"/>
      <protection locked="0"/>
    </xf>
    <xf numFmtId="3" fontId="2" fillId="0" borderId="44" xfId="0" applyNumberFormat="1" applyFont="1" applyFill="1" applyBorder="1" applyAlignment="1" applyProtection="1">
      <alignment horizontal="right" vertical="center"/>
      <protection locked="0"/>
    </xf>
    <xf numFmtId="3" fontId="5" fillId="0" borderId="18" xfId="0" applyNumberFormat="1" applyFont="1" applyFill="1" applyBorder="1" applyAlignment="1" applyProtection="1">
      <alignment horizontal="right" vertical="center"/>
      <protection locked="0"/>
    </xf>
    <xf numFmtId="3" fontId="5" fillId="0" borderId="9" xfId="0" applyNumberFormat="1" applyFont="1" applyFill="1" applyBorder="1" applyAlignment="1" applyProtection="1">
      <alignment horizontal="right" vertical="center"/>
      <protection locked="0"/>
    </xf>
    <xf numFmtId="3" fontId="2" fillId="0" borderId="26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3" fontId="8" fillId="0" borderId="2" xfId="0" applyNumberFormat="1" applyFont="1" applyBorder="1" applyAlignment="1">
      <alignment vertical="center"/>
    </xf>
    <xf numFmtId="3" fontId="8" fillId="0" borderId="36" xfId="0" applyNumberFormat="1" applyFont="1" applyFill="1" applyBorder="1" applyAlignment="1" applyProtection="1">
      <alignment horizontal="right" vertical="center"/>
      <protection locked="0"/>
    </xf>
    <xf numFmtId="3" fontId="8" fillId="0" borderId="37" xfId="0" applyNumberFormat="1" applyFont="1" applyFill="1" applyBorder="1" applyAlignment="1" applyProtection="1">
      <alignment horizontal="right" vertical="center"/>
      <protection locked="0"/>
    </xf>
    <xf numFmtId="3" fontId="8" fillId="0" borderId="38" xfId="0" applyNumberFormat="1" applyFont="1" applyFill="1" applyBorder="1" applyAlignment="1" applyProtection="1">
      <alignment horizontal="right" vertical="center"/>
      <protection locked="0"/>
    </xf>
    <xf numFmtId="0" fontId="10" fillId="0" borderId="45" xfId="0" applyNumberFormat="1" applyFont="1" applyFill="1" applyBorder="1" applyAlignment="1" applyProtection="1">
      <alignment horizontal="center" vertical="center"/>
      <protection locked="0"/>
    </xf>
    <xf numFmtId="1" fontId="5" fillId="0" borderId="46" xfId="0" applyNumberFormat="1" applyFont="1" applyFill="1" applyBorder="1" applyAlignment="1" applyProtection="1">
      <alignment horizontal="centerContinuous" vertical="center"/>
      <protection locked="0"/>
    </xf>
    <xf numFmtId="0" fontId="5" fillId="0" borderId="47" xfId="0" applyNumberFormat="1" applyFont="1" applyFill="1" applyBorder="1" applyAlignment="1" applyProtection="1">
      <alignment horizontal="left" vertical="center" wrapText="1"/>
      <protection locked="0"/>
    </xf>
    <xf numFmtId="0" fontId="4" fillId="0" borderId="47" xfId="0" applyNumberFormat="1" applyFont="1" applyFill="1" applyBorder="1" applyAlignment="1" applyProtection="1">
      <alignment horizontal="center" vertical="center"/>
      <protection locked="0"/>
    </xf>
    <xf numFmtId="1" fontId="11" fillId="0" borderId="16" xfId="0" applyNumberFormat="1" applyFont="1" applyFill="1" applyBorder="1" applyAlignment="1" applyProtection="1">
      <alignment horizontal="centerContinuous" vertical="center"/>
      <protection locked="0"/>
    </xf>
    <xf numFmtId="0" fontId="11" fillId="0" borderId="9" xfId="0" applyFont="1" applyBorder="1" applyAlignment="1">
      <alignment horizontal="left" vertical="center" wrapText="1"/>
    </xf>
    <xf numFmtId="3" fontId="11" fillId="0" borderId="9" xfId="0" applyNumberFormat="1" applyFont="1" applyFill="1" applyBorder="1" applyAlignment="1" applyProtection="1">
      <alignment horizontal="right" vertical="center"/>
      <protection locked="0"/>
    </xf>
    <xf numFmtId="3" fontId="11" fillId="0" borderId="24" xfId="0" applyNumberFormat="1" applyFont="1" applyFill="1" applyBorder="1" applyAlignment="1" applyProtection="1">
      <alignment horizontal="right" vertical="center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3" fontId="11" fillId="0" borderId="11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1" fontId="5" fillId="0" borderId="29" xfId="0" applyNumberFormat="1" applyFont="1" applyFill="1" applyBorder="1" applyAlignment="1" applyProtection="1">
      <alignment horizontal="centerContinuous" vertical="center"/>
      <protection locked="0"/>
    </xf>
    <xf numFmtId="0" fontId="5" fillId="0" borderId="30" xfId="0" applyFont="1" applyBorder="1" applyAlignment="1">
      <alignment horizontal="left" vertical="center" wrapText="1"/>
    </xf>
    <xf numFmtId="1" fontId="5" fillId="0" borderId="46" xfId="0" applyNumberFormat="1" applyFont="1" applyFill="1" applyBorder="1" applyAlignment="1" applyProtection="1">
      <alignment horizontal="centerContinuous" vertical="center"/>
      <protection locked="0"/>
    </xf>
    <xf numFmtId="0" fontId="5" fillId="0" borderId="47" xfId="0" applyFont="1" applyBorder="1" applyAlignment="1">
      <alignment horizontal="left" vertical="center" wrapText="1"/>
    </xf>
    <xf numFmtId="0" fontId="9" fillId="0" borderId="48" xfId="0" applyNumberFormat="1" applyFont="1" applyFill="1" applyBorder="1" applyAlignment="1" applyProtection="1">
      <alignment horizontal="center" vertical="top" wrapText="1"/>
      <protection locked="0"/>
    </xf>
    <xf numFmtId="0" fontId="9" fillId="0" borderId="49" xfId="0" applyNumberFormat="1" applyFont="1" applyFill="1" applyBorder="1" applyAlignment="1" applyProtection="1">
      <alignment horizontal="center" vertical="top" wrapText="1"/>
      <protection locked="0"/>
    </xf>
    <xf numFmtId="0" fontId="9" fillId="0" borderId="5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51" xfId="0" applyNumberFormat="1" applyFont="1" applyFill="1" applyBorder="1" applyAlignment="1" applyProtection="1">
      <alignment horizontal="center" vertical="center"/>
      <protection locked="0"/>
    </xf>
    <xf numFmtId="0" fontId="10" fillId="0" borderId="52" xfId="0" applyNumberFormat="1" applyFont="1" applyFill="1" applyBorder="1" applyAlignment="1" applyProtection="1">
      <alignment horizontal="center" vertical="center"/>
      <protection locked="0"/>
    </xf>
    <xf numFmtId="0" fontId="10" fillId="0" borderId="53" xfId="0" applyNumberFormat="1" applyFont="1" applyFill="1" applyBorder="1" applyAlignment="1" applyProtection="1">
      <alignment horizontal="center" vertical="center"/>
      <protection locked="0"/>
    </xf>
    <xf numFmtId="3" fontId="2" fillId="0" borderId="54" xfId="0" applyNumberFormat="1" applyFont="1" applyFill="1" applyBorder="1" applyAlignment="1" applyProtection="1">
      <alignment horizontal="right" vertical="center"/>
      <protection locked="0"/>
    </xf>
    <xf numFmtId="3" fontId="2" fillId="0" borderId="55" xfId="0" applyNumberFormat="1" applyFont="1" applyFill="1" applyBorder="1" applyAlignment="1" applyProtection="1">
      <alignment horizontal="right" vertical="center"/>
      <protection locked="0"/>
    </xf>
    <xf numFmtId="3" fontId="2" fillId="0" borderId="56" xfId="0" applyNumberFormat="1" applyFont="1" applyFill="1" applyBorder="1" applyAlignment="1" applyProtection="1">
      <alignment horizontal="right" vertical="center"/>
      <protection locked="0"/>
    </xf>
    <xf numFmtId="3" fontId="2" fillId="0" borderId="48" xfId="0" applyNumberFormat="1" applyFont="1" applyFill="1" applyBorder="1" applyAlignment="1" applyProtection="1">
      <alignment horizontal="right" vertical="center"/>
      <protection locked="0"/>
    </xf>
    <xf numFmtId="3" fontId="2" fillId="0" borderId="49" xfId="0" applyNumberFormat="1" applyFont="1" applyFill="1" applyBorder="1" applyAlignment="1" applyProtection="1">
      <alignment horizontal="right" vertical="center"/>
      <protection locked="0"/>
    </xf>
    <xf numFmtId="3" fontId="2" fillId="0" borderId="50" xfId="0" applyNumberFormat="1" applyFont="1" applyFill="1" applyBorder="1" applyAlignment="1" applyProtection="1">
      <alignment horizontal="right" vertical="center"/>
      <protection locked="0"/>
    </xf>
    <xf numFmtId="3" fontId="5" fillId="0" borderId="57" xfId="0" applyNumberFormat="1" applyFont="1" applyFill="1" applyBorder="1" applyAlignment="1" applyProtection="1">
      <alignment horizontal="right" vertical="center"/>
      <protection locked="0"/>
    </xf>
    <xf numFmtId="3" fontId="2" fillId="0" borderId="58" xfId="0" applyNumberFormat="1" applyFont="1" applyFill="1" applyBorder="1" applyAlignment="1" applyProtection="1">
      <alignment horizontal="right" vertical="center"/>
      <protection locked="0"/>
    </xf>
    <xf numFmtId="3" fontId="2" fillId="0" borderId="59" xfId="0" applyNumberFormat="1" applyFont="1" applyFill="1" applyBorder="1" applyAlignment="1" applyProtection="1">
      <alignment horizontal="right" vertical="center"/>
      <protection locked="0"/>
    </xf>
    <xf numFmtId="3" fontId="5" fillId="0" borderId="60" xfId="0" applyNumberFormat="1" applyFont="1" applyFill="1" applyBorder="1" applyAlignment="1" applyProtection="1">
      <alignment horizontal="right" vertical="center"/>
      <protection locked="0"/>
    </xf>
    <xf numFmtId="3" fontId="5" fillId="0" borderId="61" xfId="0" applyNumberFormat="1" applyFont="1" applyFill="1" applyBorder="1" applyAlignment="1" applyProtection="1">
      <alignment horizontal="right" vertical="center"/>
      <protection locked="0"/>
    </xf>
    <xf numFmtId="3" fontId="5" fillId="0" borderId="62" xfId="0" applyNumberFormat="1" applyFont="1" applyFill="1" applyBorder="1" applyAlignment="1" applyProtection="1">
      <alignment horizontal="right" vertical="center"/>
      <protection locked="0"/>
    </xf>
    <xf numFmtId="0" fontId="8" fillId="0" borderId="63" xfId="0" applyFont="1" applyBorder="1" applyAlignment="1">
      <alignment vertical="center"/>
    </xf>
    <xf numFmtId="0" fontId="12" fillId="0" borderId="63" xfId="0" applyFont="1" applyBorder="1" applyAlignment="1">
      <alignment vertical="center"/>
    </xf>
    <xf numFmtId="0" fontId="11" fillId="0" borderId="9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1" fontId="4" fillId="0" borderId="16" xfId="0" applyNumberFormat="1" applyFont="1" applyFill="1" applyBorder="1" applyAlignment="1" applyProtection="1">
      <alignment horizontal="centerContinuous" vertical="center"/>
      <protection locked="0"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9" xfId="0" applyNumberFormat="1" applyFont="1" applyFill="1" applyBorder="1" applyAlignment="1" applyProtection="1">
      <alignment horizontal="right" vertical="center"/>
      <protection locked="0"/>
    </xf>
    <xf numFmtId="1" fontId="3" fillId="0" borderId="16" xfId="0" applyNumberFormat="1" applyFont="1" applyFill="1" applyBorder="1" applyAlignment="1" applyProtection="1">
      <alignment horizontal="centerContinuous" vertical="center"/>
      <protection locked="0"/>
    </xf>
    <xf numFmtId="0" fontId="11" fillId="0" borderId="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1" fontId="15" fillId="0" borderId="17" xfId="0" applyNumberFormat="1" applyFont="1" applyFill="1" applyBorder="1" applyAlignment="1" applyProtection="1">
      <alignment horizontal="centerContinuous" vertical="center"/>
      <protection locked="0"/>
    </xf>
    <xf numFmtId="0" fontId="15" fillId="0" borderId="18" xfId="0" applyFont="1" applyBorder="1" applyAlignment="1">
      <alignment horizontal="left" vertical="center" wrapText="1"/>
    </xf>
    <xf numFmtId="0" fontId="11" fillId="0" borderId="18" xfId="0" applyNumberFormat="1" applyFont="1" applyFill="1" applyBorder="1" applyAlignment="1" applyProtection="1">
      <alignment horizontal="center" vertical="center"/>
      <protection locked="0"/>
    </xf>
    <xf numFmtId="3" fontId="15" fillId="0" borderId="43" xfId="0" applyNumberFormat="1" applyFont="1" applyFill="1" applyBorder="1" applyAlignment="1" applyProtection="1">
      <alignment horizontal="right" vertical="center"/>
      <protection locked="0"/>
    </xf>
    <xf numFmtId="3" fontId="15" fillId="0" borderId="18" xfId="0" applyNumberFormat="1" applyFont="1" applyFill="1" applyBorder="1" applyAlignment="1" applyProtection="1">
      <alignment horizontal="right" vertical="center"/>
      <protection locked="0"/>
    </xf>
    <xf numFmtId="3" fontId="15" fillId="0" borderId="19" xfId="0" applyNumberFormat="1" applyFont="1" applyFill="1" applyBorder="1" applyAlignment="1" applyProtection="1">
      <alignment horizontal="right" vertical="center"/>
      <protection locked="0"/>
    </xf>
    <xf numFmtId="1" fontId="2" fillId="0" borderId="46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47" xfId="18" applyNumberFormat="1" applyFont="1" applyFill="1" applyBorder="1" applyAlignment="1" applyProtection="1">
      <alignment vertical="center" wrapText="1"/>
      <protection locked="0"/>
    </xf>
    <xf numFmtId="0" fontId="3" fillId="0" borderId="47" xfId="0" applyNumberFormat="1" applyFont="1" applyFill="1" applyBorder="1" applyAlignment="1" applyProtection="1">
      <alignment horizontal="center" vertical="center"/>
      <protection locked="0"/>
    </xf>
    <xf numFmtId="3" fontId="2" fillId="0" borderId="47" xfId="0" applyNumberFormat="1" applyFont="1" applyFill="1" applyBorder="1" applyAlignment="1" applyProtection="1">
      <alignment horizontal="right" vertical="center"/>
      <protection locked="0"/>
    </xf>
    <xf numFmtId="3" fontId="2" fillId="0" borderId="64" xfId="0" applyNumberFormat="1" applyFont="1" applyFill="1" applyBorder="1" applyAlignment="1" applyProtection="1">
      <alignment horizontal="right" vertical="center"/>
      <protection locked="0"/>
    </xf>
    <xf numFmtId="3" fontId="2" fillId="0" borderId="65" xfId="0" applyNumberFormat="1" applyFont="1" applyFill="1" applyBorder="1" applyAlignment="1" applyProtection="1">
      <alignment horizontal="right" vertical="center"/>
      <protection locked="0"/>
    </xf>
    <xf numFmtId="3" fontId="2" fillId="0" borderId="66" xfId="0" applyNumberFormat="1" applyFont="1" applyFill="1" applyBorder="1" applyAlignment="1" applyProtection="1">
      <alignment horizontal="right" vertical="center"/>
      <protection locked="0"/>
    </xf>
    <xf numFmtId="1" fontId="11" fillId="0" borderId="29" xfId="0" applyNumberFormat="1" applyFont="1" applyFill="1" applyBorder="1" applyAlignment="1" applyProtection="1">
      <alignment horizontal="centerContinuous" vertical="center"/>
      <protection locked="0"/>
    </xf>
    <xf numFmtId="0" fontId="11" fillId="0" borderId="30" xfId="0" applyFont="1" applyBorder="1" applyAlignment="1">
      <alignment horizontal="left" vertical="center" wrapText="1"/>
    </xf>
    <xf numFmtId="0" fontId="11" fillId="0" borderId="30" xfId="0" applyNumberFormat="1" applyFont="1" applyFill="1" applyBorder="1" applyAlignment="1" applyProtection="1">
      <alignment horizontal="center" vertical="center"/>
      <protection locked="0"/>
    </xf>
    <xf numFmtId="3" fontId="11" fillId="0" borderId="30" xfId="0" applyNumberFormat="1" applyFont="1" applyFill="1" applyBorder="1" applyAlignment="1" applyProtection="1">
      <alignment horizontal="right" vertical="center"/>
      <protection locked="0"/>
    </xf>
    <xf numFmtId="3" fontId="11" fillId="0" borderId="31" xfId="0" applyNumberFormat="1" applyFont="1" applyFill="1" applyBorder="1" applyAlignment="1" applyProtection="1">
      <alignment horizontal="right" vertical="center"/>
      <protection locked="0"/>
    </xf>
    <xf numFmtId="3" fontId="11" fillId="0" borderId="32" xfId="0" applyNumberFormat="1" applyFont="1" applyFill="1" applyBorder="1" applyAlignment="1" applyProtection="1">
      <alignment horizontal="right" vertical="center"/>
      <protection locked="0"/>
    </xf>
    <xf numFmtId="3" fontId="11" fillId="0" borderId="33" xfId="0" applyNumberFormat="1" applyFont="1" applyFill="1" applyBorder="1" applyAlignment="1" applyProtection="1">
      <alignment horizontal="right" vertical="center"/>
      <protection locked="0"/>
    </xf>
    <xf numFmtId="0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6" fillId="0" borderId="67" xfId="0" applyFont="1" applyBorder="1" applyAlignment="1">
      <alignment horizontal="centerContinuous" vertical="center"/>
    </xf>
    <xf numFmtId="3" fontId="13" fillId="0" borderId="3" xfId="0" applyNumberFormat="1" applyFont="1" applyBorder="1" applyAlignment="1">
      <alignment horizontal="centerContinuous" vertical="center"/>
    </xf>
    <xf numFmtId="0" fontId="13" fillId="0" borderId="4" xfId="0" applyFont="1" applyBorder="1" applyAlignment="1">
      <alignment horizontal="centerContinuous" vertical="center"/>
    </xf>
    <xf numFmtId="0" fontId="9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9" xfId="0" applyNumberFormat="1" applyFont="1" applyFill="1" applyBorder="1" applyAlignment="1" applyProtection="1">
      <alignment horizontal="center" wrapText="1"/>
      <protection locked="0"/>
    </xf>
    <xf numFmtId="0" fontId="8" fillId="0" borderId="70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71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72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29" xfId="0" applyNumberFormat="1" applyFont="1" applyFill="1" applyBorder="1" applyAlignment="1" applyProtection="1">
      <alignment horizontal="center" vertical="top" wrapText="1"/>
      <protection locked="0"/>
    </xf>
    <xf numFmtId="0" fontId="9" fillId="0" borderId="30" xfId="0" applyNumberFormat="1" applyFont="1" applyFill="1" applyBorder="1" applyAlignment="1" applyProtection="1">
      <alignment horizontal="center" vertical="top" wrapText="1"/>
      <protection locked="0"/>
    </xf>
    <xf numFmtId="0" fontId="8" fillId="0" borderId="73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74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5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76" xfId="0" applyNumberFormat="1" applyFont="1" applyFill="1" applyBorder="1" applyAlignment="1" applyProtection="1">
      <alignment horizontal="centerContinuous" vertical="center" wrapText="1"/>
      <protection locked="0"/>
    </xf>
    <xf numFmtId="1" fontId="2" fillId="0" borderId="77" xfId="0" applyNumberFormat="1" applyFont="1" applyFill="1" applyBorder="1" applyAlignment="1" applyProtection="1">
      <alignment horizontal="centerContinuous" vertical="center"/>
      <protection locked="0"/>
    </xf>
    <xf numFmtId="0" fontId="2" fillId="0" borderId="26" xfId="0" applyFont="1" applyBorder="1" applyAlignment="1">
      <alignment horizontal="left" vertical="center" wrapText="1"/>
    </xf>
    <xf numFmtId="1" fontId="2" fillId="0" borderId="78" xfId="0" applyNumberFormat="1" applyFont="1" applyFill="1" applyBorder="1" applyAlignment="1" applyProtection="1">
      <alignment horizontal="centerContinuous" vertical="center"/>
      <protection locked="0"/>
    </xf>
    <xf numFmtId="1" fontId="2" fillId="0" borderId="6" xfId="0" applyNumberFormat="1" applyFont="1" applyFill="1" applyBorder="1" applyAlignment="1" applyProtection="1">
      <alignment horizontal="left" vertical="center"/>
      <protection locked="0"/>
    </xf>
    <xf numFmtId="1" fontId="2" fillId="0" borderId="46" xfId="0" applyNumberFormat="1" applyFont="1" applyFill="1" applyBorder="1" applyAlignment="1" applyProtection="1">
      <alignment horizontal="centerContinuous" vertical="center"/>
      <protection locked="0"/>
    </xf>
    <xf numFmtId="0" fontId="2" fillId="0" borderId="47" xfId="0" applyFont="1" applyBorder="1" applyAlignment="1">
      <alignment horizontal="left" vertical="center" wrapText="1"/>
    </xf>
    <xf numFmtId="3" fontId="2" fillId="0" borderId="79" xfId="0" applyNumberFormat="1" applyFont="1" applyFill="1" applyBorder="1" applyAlignment="1" applyProtection="1">
      <alignment horizontal="right" vertical="center"/>
      <protection locked="0"/>
    </xf>
    <xf numFmtId="1" fontId="4" fillId="0" borderId="29" xfId="0" applyNumberFormat="1" applyFont="1" applyFill="1" applyBorder="1" applyAlignment="1" applyProtection="1">
      <alignment horizontal="centerContinuous" vertical="center"/>
      <protection locked="0"/>
    </xf>
    <xf numFmtId="0" fontId="11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4" fillId="0" borderId="80" xfId="0" applyNumberFormat="1" applyFont="1" applyFill="1" applyBorder="1" applyAlignment="1" applyProtection="1">
      <alignment horizontal="right" vertical="center"/>
      <protection locked="0"/>
    </xf>
    <xf numFmtId="3" fontId="4" fillId="0" borderId="30" xfId="0" applyNumberFormat="1" applyFont="1" applyFill="1" applyBorder="1" applyAlignment="1" applyProtection="1">
      <alignment horizontal="right" vertical="center"/>
      <protection locked="0"/>
    </xf>
    <xf numFmtId="3" fontId="8" fillId="0" borderId="38" xfId="0" applyNumberFormat="1" applyFont="1" applyBorder="1" applyAlignment="1">
      <alignment vertical="center"/>
    </xf>
    <xf numFmtId="3" fontId="13" fillId="0" borderId="23" xfId="0" applyNumberFormat="1" applyFont="1" applyBorder="1" applyAlignment="1">
      <alignment horizontal="centerContinuous" vertical="center"/>
    </xf>
    <xf numFmtId="3" fontId="8" fillId="0" borderId="54" xfId="0" applyNumberFormat="1" applyFont="1" applyBorder="1" applyAlignment="1">
      <alignment vertical="center"/>
    </xf>
    <xf numFmtId="3" fontId="8" fillId="0" borderId="55" xfId="0" applyNumberFormat="1" applyFont="1" applyBorder="1" applyAlignment="1">
      <alignment vertical="center"/>
    </xf>
    <xf numFmtId="3" fontId="8" fillId="0" borderId="56" xfId="0" applyNumberFormat="1" applyFont="1" applyBorder="1" applyAlignment="1">
      <alignment vertical="center"/>
    </xf>
    <xf numFmtId="0" fontId="7" fillId="0" borderId="8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2" xfId="0" applyFont="1" applyBorder="1" applyAlignment="1">
      <alignment horizontal="center" vertical="center" wrapText="1"/>
    </xf>
    <xf numFmtId="166" fontId="13" fillId="0" borderId="2" xfId="0" applyNumberFormat="1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8</xdr:row>
      <xdr:rowOff>0</xdr:rowOff>
    </xdr:from>
    <xdr:ext cx="190500" cy="381000"/>
    <xdr:sp>
      <xdr:nvSpPr>
        <xdr:cNvPr id="1" name="pole tekstowe 15"/>
        <xdr:cNvSpPr txBox="1">
          <a:spLocks noChangeArrowheads="1"/>
        </xdr:cNvSpPr>
      </xdr:nvSpPr>
      <xdr:spPr>
        <a:xfrm>
          <a:off x="3324225" y="1409700"/>
          <a:ext cx="1905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90500" cy="381000"/>
    <xdr:sp>
      <xdr:nvSpPr>
        <xdr:cNvPr id="2" name="pole tekstowe 15"/>
        <xdr:cNvSpPr txBox="1">
          <a:spLocks noChangeArrowheads="1"/>
        </xdr:cNvSpPr>
      </xdr:nvSpPr>
      <xdr:spPr>
        <a:xfrm>
          <a:off x="3324225" y="1409700"/>
          <a:ext cx="1905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90500" cy="381000"/>
    <xdr:sp>
      <xdr:nvSpPr>
        <xdr:cNvPr id="3" name="pole tekstowe 15"/>
        <xdr:cNvSpPr txBox="1">
          <a:spLocks noChangeArrowheads="1"/>
        </xdr:cNvSpPr>
      </xdr:nvSpPr>
      <xdr:spPr>
        <a:xfrm>
          <a:off x="3324225" y="1409700"/>
          <a:ext cx="1905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190500" cy="257175"/>
    <xdr:sp>
      <xdr:nvSpPr>
        <xdr:cNvPr id="4" name="pole tekstowe 15"/>
        <xdr:cNvSpPr txBox="1">
          <a:spLocks noChangeArrowheads="1"/>
        </xdr:cNvSpPr>
      </xdr:nvSpPr>
      <xdr:spPr>
        <a:xfrm>
          <a:off x="3324225" y="91440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190500" cy="257175"/>
    <xdr:sp>
      <xdr:nvSpPr>
        <xdr:cNvPr id="5" name="pole tekstowe 15"/>
        <xdr:cNvSpPr txBox="1">
          <a:spLocks noChangeArrowheads="1"/>
        </xdr:cNvSpPr>
      </xdr:nvSpPr>
      <xdr:spPr>
        <a:xfrm>
          <a:off x="3324225" y="91440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190500" cy="257175"/>
    <xdr:sp>
      <xdr:nvSpPr>
        <xdr:cNvPr id="6" name="pole tekstowe 15"/>
        <xdr:cNvSpPr txBox="1">
          <a:spLocks noChangeArrowheads="1"/>
        </xdr:cNvSpPr>
      </xdr:nvSpPr>
      <xdr:spPr>
        <a:xfrm>
          <a:off x="3324225" y="91440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190500" cy="257175"/>
    <xdr:sp>
      <xdr:nvSpPr>
        <xdr:cNvPr id="7" name="pole tekstowe 15"/>
        <xdr:cNvSpPr txBox="1">
          <a:spLocks noChangeArrowheads="1"/>
        </xdr:cNvSpPr>
      </xdr:nvSpPr>
      <xdr:spPr>
        <a:xfrm>
          <a:off x="3324225" y="91440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190500" cy="257175"/>
    <xdr:sp>
      <xdr:nvSpPr>
        <xdr:cNvPr id="8" name="pole tekstowe 15"/>
        <xdr:cNvSpPr txBox="1">
          <a:spLocks noChangeArrowheads="1"/>
        </xdr:cNvSpPr>
      </xdr:nvSpPr>
      <xdr:spPr>
        <a:xfrm>
          <a:off x="3324225" y="91440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190500" cy="257175"/>
    <xdr:sp>
      <xdr:nvSpPr>
        <xdr:cNvPr id="9" name="pole tekstowe 15"/>
        <xdr:cNvSpPr txBox="1">
          <a:spLocks noChangeArrowheads="1"/>
        </xdr:cNvSpPr>
      </xdr:nvSpPr>
      <xdr:spPr>
        <a:xfrm>
          <a:off x="3324225" y="91440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190500" cy="257175"/>
    <xdr:sp>
      <xdr:nvSpPr>
        <xdr:cNvPr id="10" name="pole tekstowe 15"/>
        <xdr:cNvSpPr txBox="1">
          <a:spLocks noChangeArrowheads="1"/>
        </xdr:cNvSpPr>
      </xdr:nvSpPr>
      <xdr:spPr>
        <a:xfrm>
          <a:off x="3324225" y="100584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190500" cy="257175"/>
    <xdr:sp>
      <xdr:nvSpPr>
        <xdr:cNvPr id="11" name="pole tekstowe 15"/>
        <xdr:cNvSpPr txBox="1">
          <a:spLocks noChangeArrowheads="1"/>
        </xdr:cNvSpPr>
      </xdr:nvSpPr>
      <xdr:spPr>
        <a:xfrm>
          <a:off x="3324225" y="100584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190500" cy="257175"/>
    <xdr:sp>
      <xdr:nvSpPr>
        <xdr:cNvPr id="12" name="pole tekstowe 15"/>
        <xdr:cNvSpPr txBox="1">
          <a:spLocks noChangeArrowheads="1"/>
        </xdr:cNvSpPr>
      </xdr:nvSpPr>
      <xdr:spPr>
        <a:xfrm>
          <a:off x="3324225" y="100584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190500" cy="257175"/>
    <xdr:sp>
      <xdr:nvSpPr>
        <xdr:cNvPr id="13" name="pole tekstowe 15"/>
        <xdr:cNvSpPr txBox="1">
          <a:spLocks noChangeArrowheads="1"/>
        </xdr:cNvSpPr>
      </xdr:nvSpPr>
      <xdr:spPr>
        <a:xfrm>
          <a:off x="3324225" y="91440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190500" cy="257175"/>
    <xdr:sp>
      <xdr:nvSpPr>
        <xdr:cNvPr id="14" name="pole tekstowe 15"/>
        <xdr:cNvSpPr txBox="1">
          <a:spLocks noChangeArrowheads="1"/>
        </xdr:cNvSpPr>
      </xdr:nvSpPr>
      <xdr:spPr>
        <a:xfrm>
          <a:off x="3324225" y="91440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190500" cy="257175"/>
    <xdr:sp>
      <xdr:nvSpPr>
        <xdr:cNvPr id="15" name="pole tekstowe 15"/>
        <xdr:cNvSpPr txBox="1">
          <a:spLocks noChangeArrowheads="1"/>
        </xdr:cNvSpPr>
      </xdr:nvSpPr>
      <xdr:spPr>
        <a:xfrm>
          <a:off x="3324225" y="91440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90500" cy="257175"/>
    <xdr:sp>
      <xdr:nvSpPr>
        <xdr:cNvPr id="16" name="pole tekstowe 15"/>
        <xdr:cNvSpPr txBox="1">
          <a:spLocks noChangeArrowheads="1"/>
        </xdr:cNvSpPr>
      </xdr:nvSpPr>
      <xdr:spPr>
        <a:xfrm>
          <a:off x="3324225" y="3124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90500" cy="257175"/>
    <xdr:sp>
      <xdr:nvSpPr>
        <xdr:cNvPr id="17" name="pole tekstowe 15"/>
        <xdr:cNvSpPr txBox="1">
          <a:spLocks noChangeArrowheads="1"/>
        </xdr:cNvSpPr>
      </xdr:nvSpPr>
      <xdr:spPr>
        <a:xfrm>
          <a:off x="3324225" y="3124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90500" cy="257175"/>
    <xdr:sp>
      <xdr:nvSpPr>
        <xdr:cNvPr id="18" name="pole tekstowe 15"/>
        <xdr:cNvSpPr txBox="1">
          <a:spLocks noChangeArrowheads="1"/>
        </xdr:cNvSpPr>
      </xdr:nvSpPr>
      <xdr:spPr>
        <a:xfrm>
          <a:off x="3324225" y="3124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27</xdr:row>
      <xdr:rowOff>0</xdr:rowOff>
    </xdr:from>
    <xdr:ext cx="190500" cy="257175"/>
    <xdr:sp>
      <xdr:nvSpPr>
        <xdr:cNvPr id="1" name="pole tekstowe 15"/>
        <xdr:cNvSpPr txBox="1">
          <a:spLocks noChangeArrowheads="1"/>
        </xdr:cNvSpPr>
      </xdr:nvSpPr>
      <xdr:spPr>
        <a:xfrm>
          <a:off x="3009900" y="74771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90500" cy="257175"/>
    <xdr:sp>
      <xdr:nvSpPr>
        <xdr:cNvPr id="2" name="pole tekstowe 15"/>
        <xdr:cNvSpPr txBox="1">
          <a:spLocks noChangeArrowheads="1"/>
        </xdr:cNvSpPr>
      </xdr:nvSpPr>
      <xdr:spPr>
        <a:xfrm>
          <a:off x="3009900" y="74771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190500" cy="257175"/>
    <xdr:sp>
      <xdr:nvSpPr>
        <xdr:cNvPr id="3" name="pole tekstowe 15"/>
        <xdr:cNvSpPr txBox="1">
          <a:spLocks noChangeArrowheads="1"/>
        </xdr:cNvSpPr>
      </xdr:nvSpPr>
      <xdr:spPr>
        <a:xfrm>
          <a:off x="3009900" y="74771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0500" cy="257175"/>
    <xdr:sp>
      <xdr:nvSpPr>
        <xdr:cNvPr id="4" name="pole tekstowe 15"/>
        <xdr:cNvSpPr txBox="1">
          <a:spLocks noChangeArrowheads="1"/>
        </xdr:cNvSpPr>
      </xdr:nvSpPr>
      <xdr:spPr>
        <a:xfrm>
          <a:off x="3009900" y="21717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0500" cy="257175"/>
    <xdr:sp>
      <xdr:nvSpPr>
        <xdr:cNvPr id="5" name="pole tekstowe 15"/>
        <xdr:cNvSpPr txBox="1">
          <a:spLocks noChangeArrowheads="1"/>
        </xdr:cNvSpPr>
      </xdr:nvSpPr>
      <xdr:spPr>
        <a:xfrm>
          <a:off x="3009900" y="21717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90500" cy="257175"/>
    <xdr:sp>
      <xdr:nvSpPr>
        <xdr:cNvPr id="6" name="pole tekstowe 15"/>
        <xdr:cNvSpPr txBox="1">
          <a:spLocks noChangeArrowheads="1"/>
        </xdr:cNvSpPr>
      </xdr:nvSpPr>
      <xdr:spPr>
        <a:xfrm>
          <a:off x="3009900" y="21717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190500" cy="257175"/>
    <xdr:sp>
      <xdr:nvSpPr>
        <xdr:cNvPr id="7" name="pole tekstowe 15"/>
        <xdr:cNvSpPr txBox="1">
          <a:spLocks noChangeArrowheads="1"/>
        </xdr:cNvSpPr>
      </xdr:nvSpPr>
      <xdr:spPr>
        <a:xfrm>
          <a:off x="3009900" y="93440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190500" cy="257175"/>
    <xdr:sp>
      <xdr:nvSpPr>
        <xdr:cNvPr id="8" name="pole tekstowe 15"/>
        <xdr:cNvSpPr txBox="1">
          <a:spLocks noChangeArrowheads="1"/>
        </xdr:cNvSpPr>
      </xdr:nvSpPr>
      <xdr:spPr>
        <a:xfrm>
          <a:off x="3009900" y="93440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190500" cy="257175"/>
    <xdr:sp>
      <xdr:nvSpPr>
        <xdr:cNvPr id="9" name="pole tekstowe 15"/>
        <xdr:cNvSpPr txBox="1">
          <a:spLocks noChangeArrowheads="1"/>
        </xdr:cNvSpPr>
      </xdr:nvSpPr>
      <xdr:spPr>
        <a:xfrm>
          <a:off x="3009900" y="93440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90500" cy="257175"/>
    <xdr:sp>
      <xdr:nvSpPr>
        <xdr:cNvPr id="10" name="pole tekstowe 15"/>
        <xdr:cNvSpPr txBox="1">
          <a:spLocks noChangeArrowheads="1"/>
        </xdr:cNvSpPr>
      </xdr:nvSpPr>
      <xdr:spPr>
        <a:xfrm>
          <a:off x="3009900" y="117919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90500" cy="257175"/>
    <xdr:sp>
      <xdr:nvSpPr>
        <xdr:cNvPr id="11" name="pole tekstowe 15"/>
        <xdr:cNvSpPr txBox="1">
          <a:spLocks noChangeArrowheads="1"/>
        </xdr:cNvSpPr>
      </xdr:nvSpPr>
      <xdr:spPr>
        <a:xfrm>
          <a:off x="3009900" y="117919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190500" cy="257175"/>
    <xdr:sp>
      <xdr:nvSpPr>
        <xdr:cNvPr id="12" name="pole tekstowe 15"/>
        <xdr:cNvSpPr txBox="1">
          <a:spLocks noChangeArrowheads="1"/>
        </xdr:cNvSpPr>
      </xdr:nvSpPr>
      <xdr:spPr>
        <a:xfrm>
          <a:off x="3009900" y="117919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8</xdr:row>
      <xdr:rowOff>0</xdr:rowOff>
    </xdr:from>
    <xdr:ext cx="190500" cy="361950"/>
    <xdr:sp>
      <xdr:nvSpPr>
        <xdr:cNvPr id="1" name="pole tekstowe 15"/>
        <xdr:cNvSpPr txBox="1">
          <a:spLocks noChangeArrowheads="1"/>
        </xdr:cNvSpPr>
      </xdr:nvSpPr>
      <xdr:spPr>
        <a:xfrm>
          <a:off x="3143250" y="18954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90500" cy="361950"/>
    <xdr:sp>
      <xdr:nvSpPr>
        <xdr:cNvPr id="2" name="pole tekstowe 15"/>
        <xdr:cNvSpPr txBox="1">
          <a:spLocks noChangeArrowheads="1"/>
        </xdr:cNvSpPr>
      </xdr:nvSpPr>
      <xdr:spPr>
        <a:xfrm>
          <a:off x="3143250" y="18954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90500" cy="361950"/>
    <xdr:sp>
      <xdr:nvSpPr>
        <xdr:cNvPr id="3" name="pole tekstowe 15"/>
        <xdr:cNvSpPr txBox="1">
          <a:spLocks noChangeArrowheads="1"/>
        </xdr:cNvSpPr>
      </xdr:nvSpPr>
      <xdr:spPr>
        <a:xfrm>
          <a:off x="3143250" y="189547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0500" cy="257175"/>
    <xdr:sp>
      <xdr:nvSpPr>
        <xdr:cNvPr id="4" name="pole tekstowe 15"/>
        <xdr:cNvSpPr txBox="1">
          <a:spLocks noChangeArrowheads="1"/>
        </xdr:cNvSpPr>
      </xdr:nvSpPr>
      <xdr:spPr>
        <a:xfrm>
          <a:off x="3143250" y="26479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0500" cy="257175"/>
    <xdr:sp>
      <xdr:nvSpPr>
        <xdr:cNvPr id="5" name="pole tekstowe 15"/>
        <xdr:cNvSpPr txBox="1">
          <a:spLocks noChangeArrowheads="1"/>
        </xdr:cNvSpPr>
      </xdr:nvSpPr>
      <xdr:spPr>
        <a:xfrm>
          <a:off x="3143250" y="26479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0500" cy="257175"/>
    <xdr:sp>
      <xdr:nvSpPr>
        <xdr:cNvPr id="6" name="pole tekstowe 15"/>
        <xdr:cNvSpPr txBox="1">
          <a:spLocks noChangeArrowheads="1"/>
        </xdr:cNvSpPr>
      </xdr:nvSpPr>
      <xdr:spPr>
        <a:xfrm>
          <a:off x="3143250" y="26479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0500" cy="257175"/>
    <xdr:sp>
      <xdr:nvSpPr>
        <xdr:cNvPr id="7" name="pole tekstowe 15"/>
        <xdr:cNvSpPr txBox="1">
          <a:spLocks noChangeArrowheads="1"/>
        </xdr:cNvSpPr>
      </xdr:nvSpPr>
      <xdr:spPr>
        <a:xfrm>
          <a:off x="3143250" y="49815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0500" cy="257175"/>
    <xdr:sp>
      <xdr:nvSpPr>
        <xdr:cNvPr id="8" name="pole tekstowe 15"/>
        <xdr:cNvSpPr txBox="1">
          <a:spLocks noChangeArrowheads="1"/>
        </xdr:cNvSpPr>
      </xdr:nvSpPr>
      <xdr:spPr>
        <a:xfrm>
          <a:off x="3143250" y="49815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0500" cy="257175"/>
    <xdr:sp>
      <xdr:nvSpPr>
        <xdr:cNvPr id="9" name="pole tekstowe 15"/>
        <xdr:cNvSpPr txBox="1">
          <a:spLocks noChangeArrowheads="1"/>
        </xdr:cNvSpPr>
      </xdr:nvSpPr>
      <xdr:spPr>
        <a:xfrm>
          <a:off x="3143250" y="49815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0500" cy="257175"/>
    <xdr:sp>
      <xdr:nvSpPr>
        <xdr:cNvPr id="10" name="pole tekstowe 15"/>
        <xdr:cNvSpPr txBox="1">
          <a:spLocks noChangeArrowheads="1"/>
        </xdr:cNvSpPr>
      </xdr:nvSpPr>
      <xdr:spPr>
        <a:xfrm>
          <a:off x="3143250" y="49815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0500" cy="257175"/>
    <xdr:sp>
      <xdr:nvSpPr>
        <xdr:cNvPr id="11" name="pole tekstowe 15"/>
        <xdr:cNvSpPr txBox="1">
          <a:spLocks noChangeArrowheads="1"/>
        </xdr:cNvSpPr>
      </xdr:nvSpPr>
      <xdr:spPr>
        <a:xfrm>
          <a:off x="3143250" y="49815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90500" cy="257175"/>
    <xdr:sp>
      <xdr:nvSpPr>
        <xdr:cNvPr id="12" name="pole tekstowe 15"/>
        <xdr:cNvSpPr txBox="1">
          <a:spLocks noChangeArrowheads="1"/>
        </xdr:cNvSpPr>
      </xdr:nvSpPr>
      <xdr:spPr>
        <a:xfrm>
          <a:off x="3143250" y="49815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0500" cy="257175"/>
    <xdr:sp>
      <xdr:nvSpPr>
        <xdr:cNvPr id="13" name="pole tekstowe 15"/>
        <xdr:cNvSpPr txBox="1">
          <a:spLocks noChangeArrowheads="1"/>
        </xdr:cNvSpPr>
      </xdr:nvSpPr>
      <xdr:spPr>
        <a:xfrm>
          <a:off x="3143250" y="26479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0500" cy="257175"/>
    <xdr:sp>
      <xdr:nvSpPr>
        <xdr:cNvPr id="14" name="pole tekstowe 15"/>
        <xdr:cNvSpPr txBox="1">
          <a:spLocks noChangeArrowheads="1"/>
        </xdr:cNvSpPr>
      </xdr:nvSpPr>
      <xdr:spPr>
        <a:xfrm>
          <a:off x="3143250" y="26479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0500" cy="257175"/>
    <xdr:sp>
      <xdr:nvSpPr>
        <xdr:cNvPr id="15" name="pole tekstowe 15"/>
        <xdr:cNvSpPr txBox="1">
          <a:spLocks noChangeArrowheads="1"/>
        </xdr:cNvSpPr>
      </xdr:nvSpPr>
      <xdr:spPr>
        <a:xfrm>
          <a:off x="3143250" y="26479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0500" cy="257175"/>
    <xdr:sp>
      <xdr:nvSpPr>
        <xdr:cNvPr id="16" name="pole tekstowe 15"/>
        <xdr:cNvSpPr txBox="1">
          <a:spLocks noChangeArrowheads="1"/>
        </xdr:cNvSpPr>
      </xdr:nvSpPr>
      <xdr:spPr>
        <a:xfrm>
          <a:off x="3143250" y="26479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0500" cy="257175"/>
    <xdr:sp>
      <xdr:nvSpPr>
        <xdr:cNvPr id="17" name="pole tekstowe 15"/>
        <xdr:cNvSpPr txBox="1">
          <a:spLocks noChangeArrowheads="1"/>
        </xdr:cNvSpPr>
      </xdr:nvSpPr>
      <xdr:spPr>
        <a:xfrm>
          <a:off x="3143250" y="26479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90500" cy="257175"/>
    <xdr:sp>
      <xdr:nvSpPr>
        <xdr:cNvPr id="18" name="pole tekstowe 15"/>
        <xdr:cNvSpPr txBox="1">
          <a:spLocks noChangeArrowheads="1"/>
        </xdr:cNvSpPr>
      </xdr:nvSpPr>
      <xdr:spPr>
        <a:xfrm>
          <a:off x="3143250" y="26479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90500" cy="257175"/>
    <xdr:sp>
      <xdr:nvSpPr>
        <xdr:cNvPr id="19" name="pole tekstowe 15"/>
        <xdr:cNvSpPr txBox="1">
          <a:spLocks noChangeArrowheads="1"/>
        </xdr:cNvSpPr>
      </xdr:nvSpPr>
      <xdr:spPr>
        <a:xfrm>
          <a:off x="3143250" y="46196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90500" cy="257175"/>
    <xdr:sp>
      <xdr:nvSpPr>
        <xdr:cNvPr id="20" name="pole tekstowe 15"/>
        <xdr:cNvSpPr txBox="1">
          <a:spLocks noChangeArrowheads="1"/>
        </xdr:cNvSpPr>
      </xdr:nvSpPr>
      <xdr:spPr>
        <a:xfrm>
          <a:off x="3143250" y="46196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90500" cy="257175"/>
    <xdr:sp>
      <xdr:nvSpPr>
        <xdr:cNvPr id="21" name="pole tekstowe 15"/>
        <xdr:cNvSpPr txBox="1">
          <a:spLocks noChangeArrowheads="1"/>
        </xdr:cNvSpPr>
      </xdr:nvSpPr>
      <xdr:spPr>
        <a:xfrm>
          <a:off x="3143250" y="46196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E2" sqref="E2"/>
    </sheetView>
  </sheetViews>
  <sheetFormatPr defaultColWidth="9.140625" defaultRowHeight="12.75"/>
  <cols>
    <col min="2" max="2" width="40.7109375" style="0" customWidth="1"/>
    <col min="3" max="3" width="7.57421875" style="0" customWidth="1"/>
    <col min="4" max="4" width="12.28125" style="0" hidden="1" customWidth="1"/>
    <col min="5" max="6" width="13.140625" style="0" customWidth="1"/>
  </cols>
  <sheetData>
    <row r="1" spans="4:6" s="16" customFormat="1" ht="12.75" customHeight="1">
      <c r="D1" s="17"/>
      <c r="E1" s="116" t="s">
        <v>71</v>
      </c>
      <c r="F1" s="17"/>
    </row>
    <row r="2" spans="1:6" s="16" customFormat="1" ht="12.75" customHeight="1">
      <c r="A2" s="18"/>
      <c r="B2" s="19"/>
      <c r="C2" s="20"/>
      <c r="D2" s="21"/>
      <c r="E2" s="117" t="s">
        <v>91</v>
      </c>
      <c r="F2" s="21"/>
    </row>
    <row r="3" spans="1:6" s="16" customFormat="1" ht="12.75" customHeight="1">
      <c r="A3" s="18"/>
      <c r="B3" s="19"/>
      <c r="C3" s="20"/>
      <c r="D3" s="21"/>
      <c r="E3" s="21" t="s">
        <v>72</v>
      </c>
      <c r="F3" s="21"/>
    </row>
    <row r="4" spans="1:6" s="16" customFormat="1" ht="12.75" customHeight="1">
      <c r="A4" s="18"/>
      <c r="B4" s="19"/>
      <c r="C4" s="20"/>
      <c r="D4" s="21"/>
      <c r="E4" s="21" t="s">
        <v>73</v>
      </c>
      <c r="F4" s="21"/>
    </row>
    <row r="5" spans="1:6" s="16" customFormat="1" ht="9" customHeight="1">
      <c r="A5" s="18"/>
      <c r="B5" s="19"/>
      <c r="C5" s="20"/>
      <c r="D5" s="20"/>
      <c r="E5" s="20"/>
      <c r="F5" s="20"/>
    </row>
    <row r="6" spans="1:6" s="25" customFormat="1" ht="35.25" customHeight="1">
      <c r="A6" s="22" t="s">
        <v>79</v>
      </c>
      <c r="B6" s="23"/>
      <c r="C6" s="24"/>
      <c r="D6" s="24"/>
      <c r="E6" s="24"/>
      <c r="F6" s="24"/>
    </row>
    <row r="7" ht="1.5" customHeight="1"/>
    <row r="8" spans="1:6" s="25" customFormat="1" ht="14.25" customHeight="1" thickBot="1">
      <c r="A8" s="22"/>
      <c r="B8" s="23"/>
      <c r="C8" s="24"/>
      <c r="D8" s="24"/>
      <c r="E8" s="24"/>
      <c r="F8" s="26" t="s">
        <v>4</v>
      </c>
    </row>
    <row r="9" spans="1:6" s="27" customFormat="1" ht="33.75">
      <c r="A9" s="196" t="s">
        <v>83</v>
      </c>
      <c r="B9" s="226" t="s">
        <v>6</v>
      </c>
      <c r="C9" s="197" t="s">
        <v>7</v>
      </c>
      <c r="D9" s="203" t="s">
        <v>8</v>
      </c>
      <c r="E9" s="204" t="s">
        <v>9</v>
      </c>
      <c r="F9" s="200"/>
    </row>
    <row r="10" spans="1:6" s="27" customFormat="1" ht="14.25" customHeight="1">
      <c r="A10" s="205" t="s">
        <v>10</v>
      </c>
      <c r="B10" s="227"/>
      <c r="C10" s="202" t="s">
        <v>11</v>
      </c>
      <c r="D10" s="206" t="s">
        <v>13</v>
      </c>
      <c r="E10" s="190" t="s">
        <v>12</v>
      </c>
      <c r="F10" s="191" t="s">
        <v>13</v>
      </c>
    </row>
    <row r="11" spans="1:6" s="33" customFormat="1" ht="10.5" customHeight="1" thickBot="1">
      <c r="A11" s="122">
        <v>1</v>
      </c>
      <c r="B11" s="31">
        <v>2</v>
      </c>
      <c r="C11" s="32">
        <v>3</v>
      </c>
      <c r="D11" s="105">
        <v>4</v>
      </c>
      <c r="E11" s="32">
        <v>4</v>
      </c>
      <c r="F11" s="57">
        <v>5</v>
      </c>
    </row>
    <row r="12" spans="1:6" s="6" customFormat="1" ht="16.5" customHeight="1" thickBot="1" thickTop="1">
      <c r="A12" s="91">
        <v>600</v>
      </c>
      <c r="B12" s="92" t="s">
        <v>26</v>
      </c>
      <c r="C12" s="36"/>
      <c r="D12" s="106"/>
      <c r="E12" s="51">
        <f>E13+E16+E18+E20</f>
        <v>2113420</v>
      </c>
      <c r="F12" s="5">
        <f>F13+F16+F18+F20</f>
        <v>2113420</v>
      </c>
    </row>
    <row r="13" spans="1:6" s="6" customFormat="1" ht="18" customHeight="1" thickTop="1">
      <c r="A13" s="7">
        <v>60002</v>
      </c>
      <c r="B13" s="8" t="s">
        <v>28</v>
      </c>
      <c r="C13" s="63" t="s">
        <v>27</v>
      </c>
      <c r="D13" s="107"/>
      <c r="E13" s="53">
        <f>E14</f>
        <v>27000</v>
      </c>
      <c r="F13" s="11">
        <f>F15</f>
        <v>27000</v>
      </c>
    </row>
    <row r="14" spans="1:6" s="37" customFormat="1" ht="42" customHeight="1">
      <c r="A14" s="46">
        <v>2710</v>
      </c>
      <c r="B14" s="47" t="s">
        <v>29</v>
      </c>
      <c r="C14" s="40"/>
      <c r="D14" s="108"/>
      <c r="E14" s="113">
        <v>27000</v>
      </c>
      <c r="F14" s="41"/>
    </row>
    <row r="15" spans="1:6" s="37" customFormat="1" ht="15" customHeight="1">
      <c r="A15" s="42">
        <v>4300</v>
      </c>
      <c r="B15" s="43" t="s">
        <v>30</v>
      </c>
      <c r="C15" s="12"/>
      <c r="D15" s="109"/>
      <c r="E15" s="114"/>
      <c r="F15" s="44">
        <v>27000</v>
      </c>
    </row>
    <row r="16" spans="1:6" s="37" customFormat="1" ht="15.75" customHeight="1">
      <c r="A16" s="61">
        <v>60004</v>
      </c>
      <c r="B16" s="71" t="s">
        <v>56</v>
      </c>
      <c r="C16" s="63" t="s">
        <v>16</v>
      </c>
      <c r="D16" s="110"/>
      <c r="E16" s="64"/>
      <c r="F16" s="67">
        <f>F17</f>
        <v>27000</v>
      </c>
    </row>
    <row r="17" spans="1:6" s="37" customFormat="1" ht="14.25" customHeight="1">
      <c r="A17" s="42">
        <v>4300</v>
      </c>
      <c r="B17" s="35" t="s">
        <v>30</v>
      </c>
      <c r="C17" s="12"/>
      <c r="D17" s="109"/>
      <c r="E17" s="114"/>
      <c r="F17" s="44">
        <v>27000</v>
      </c>
    </row>
    <row r="18" spans="1:6" s="37" customFormat="1" ht="15" customHeight="1">
      <c r="A18" s="61">
        <v>60016</v>
      </c>
      <c r="B18" s="71" t="s">
        <v>55</v>
      </c>
      <c r="C18" s="63" t="s">
        <v>23</v>
      </c>
      <c r="D18" s="110"/>
      <c r="E18" s="64">
        <f>E19</f>
        <v>27000</v>
      </c>
      <c r="F18" s="67"/>
    </row>
    <row r="19" spans="1:6" s="37" customFormat="1" ht="27.75" customHeight="1">
      <c r="A19" s="42">
        <v>6050</v>
      </c>
      <c r="B19" s="43" t="s">
        <v>80</v>
      </c>
      <c r="C19" s="12"/>
      <c r="D19" s="109"/>
      <c r="E19" s="114">
        <v>27000</v>
      </c>
      <c r="F19" s="44"/>
    </row>
    <row r="20" spans="1:6" s="6" customFormat="1" ht="18" customHeight="1">
      <c r="A20" s="7">
        <v>60053</v>
      </c>
      <c r="B20" s="8" t="s">
        <v>43</v>
      </c>
      <c r="C20" s="63" t="s">
        <v>57</v>
      </c>
      <c r="D20" s="107"/>
      <c r="E20" s="53">
        <f>E22</f>
        <v>2059420</v>
      </c>
      <c r="F20" s="11">
        <f>F23</f>
        <v>2059420</v>
      </c>
    </row>
    <row r="21" spans="1:6" s="169" customFormat="1" ht="38.25">
      <c r="A21" s="163"/>
      <c r="B21" s="164" t="s">
        <v>44</v>
      </c>
      <c r="C21" s="165"/>
      <c r="D21" s="166"/>
      <c r="E21" s="167"/>
      <c r="F21" s="168"/>
    </row>
    <row r="22" spans="1:6" s="37" customFormat="1" ht="15" customHeight="1">
      <c r="A22" s="42">
        <v>6050</v>
      </c>
      <c r="B22" s="43" t="s">
        <v>18</v>
      </c>
      <c r="C22" s="12"/>
      <c r="D22" s="109"/>
      <c r="E22" s="114">
        <v>2059420</v>
      </c>
      <c r="F22" s="44"/>
    </row>
    <row r="23" spans="1:6" s="37" customFormat="1" ht="15" customHeight="1" thickBot="1">
      <c r="A23" s="42">
        <v>6059</v>
      </c>
      <c r="B23" s="43" t="s">
        <v>18</v>
      </c>
      <c r="C23" s="12"/>
      <c r="D23" s="109"/>
      <c r="E23" s="114"/>
      <c r="F23" s="44">
        <v>2059420</v>
      </c>
    </row>
    <row r="24" spans="1:6" s="37" customFormat="1" ht="16.5" customHeight="1" thickBot="1" thickTop="1">
      <c r="A24" s="91">
        <v>758</v>
      </c>
      <c r="B24" s="92" t="s">
        <v>85</v>
      </c>
      <c r="C24" s="3"/>
      <c r="D24" s="111"/>
      <c r="E24" s="93">
        <f>E25+E28</f>
        <v>239224</v>
      </c>
      <c r="F24" s="96">
        <f>F25</f>
        <v>239224</v>
      </c>
    </row>
    <row r="25" spans="1:6" s="37" customFormat="1" ht="15.75" customHeight="1" thickTop="1">
      <c r="A25" s="209">
        <v>75814</v>
      </c>
      <c r="B25" s="210" t="s">
        <v>86</v>
      </c>
      <c r="C25" s="69"/>
      <c r="D25" s="112"/>
      <c r="E25" s="115">
        <f>E26</f>
        <v>0</v>
      </c>
      <c r="F25" s="70">
        <f>SUM(F26:F27)</f>
        <v>239224</v>
      </c>
    </row>
    <row r="26" spans="1:6" s="37" customFormat="1" ht="15" customHeight="1">
      <c r="A26" s="42">
        <v>2910</v>
      </c>
      <c r="B26" s="43" t="s">
        <v>89</v>
      </c>
      <c r="C26" s="12"/>
      <c r="D26" s="109"/>
      <c r="E26" s="114"/>
      <c r="F26" s="44">
        <v>220959</v>
      </c>
    </row>
    <row r="27" spans="1:6" s="37" customFormat="1" ht="15" customHeight="1">
      <c r="A27" s="42">
        <v>4560</v>
      </c>
      <c r="B27" s="43" t="s">
        <v>90</v>
      </c>
      <c r="C27" s="12"/>
      <c r="D27" s="109"/>
      <c r="E27" s="114"/>
      <c r="F27" s="44">
        <v>18265</v>
      </c>
    </row>
    <row r="28" spans="1:6" s="37" customFormat="1" ht="15" customHeight="1">
      <c r="A28" s="211">
        <v>75818</v>
      </c>
      <c r="B28" s="212" t="s">
        <v>87</v>
      </c>
      <c r="C28" s="63"/>
      <c r="D28" s="110"/>
      <c r="E28" s="64">
        <f>E29</f>
        <v>239224</v>
      </c>
      <c r="F28" s="67"/>
    </row>
    <row r="29" spans="1:6" s="37" customFormat="1" ht="15" customHeight="1" thickBot="1">
      <c r="A29" s="42">
        <v>4810</v>
      </c>
      <c r="B29" s="43" t="s">
        <v>88</v>
      </c>
      <c r="C29" s="12"/>
      <c r="D29" s="109"/>
      <c r="E29" s="114">
        <v>239224</v>
      </c>
      <c r="F29" s="44"/>
    </row>
    <row r="30" spans="1:6" s="37" customFormat="1" ht="16.5" customHeight="1" thickBot="1" thickTop="1">
      <c r="A30" s="91">
        <v>854</v>
      </c>
      <c r="B30" s="92" t="s">
        <v>46</v>
      </c>
      <c r="C30" s="3" t="s">
        <v>22</v>
      </c>
      <c r="D30" s="111"/>
      <c r="E30" s="93">
        <f>E31</f>
        <v>17600</v>
      </c>
      <c r="F30" s="96">
        <f>F31</f>
        <v>22200</v>
      </c>
    </row>
    <row r="31" spans="1:6" s="37" customFormat="1" ht="15.75" customHeight="1" thickTop="1">
      <c r="A31" s="84">
        <v>85415</v>
      </c>
      <c r="B31" s="85" t="s">
        <v>47</v>
      </c>
      <c r="C31" s="69"/>
      <c r="D31" s="112"/>
      <c r="E31" s="115">
        <f>E32</f>
        <v>17600</v>
      </c>
      <c r="F31" s="70">
        <f>SUM(F33:F44)</f>
        <v>22200</v>
      </c>
    </row>
    <row r="32" spans="1:6" s="37" customFormat="1" ht="13.5" customHeight="1">
      <c r="A32" s="46">
        <v>3240</v>
      </c>
      <c r="B32" s="72" t="s">
        <v>48</v>
      </c>
      <c r="C32" s="12"/>
      <c r="D32" s="109"/>
      <c r="E32" s="114">
        <v>17600</v>
      </c>
      <c r="F32" s="44">
        <f>SUM(F33:F44)</f>
        <v>22200</v>
      </c>
    </row>
    <row r="33" spans="1:6" s="159" customFormat="1" ht="13.5" customHeight="1">
      <c r="A33" s="126"/>
      <c r="B33" s="157" t="s">
        <v>70</v>
      </c>
      <c r="C33" s="102"/>
      <c r="D33" s="158"/>
      <c r="E33" s="128"/>
      <c r="F33" s="131">
        <v>300</v>
      </c>
    </row>
    <row r="34" spans="1:6" s="116" customFormat="1" ht="13.5" customHeight="1">
      <c r="A34" s="160"/>
      <c r="B34" s="157" t="s">
        <v>69</v>
      </c>
      <c r="C34" s="12"/>
      <c r="D34" s="161"/>
      <c r="E34" s="162"/>
      <c r="F34" s="131">
        <v>300</v>
      </c>
    </row>
    <row r="35" spans="1:6" s="116" customFormat="1" ht="13.5" customHeight="1">
      <c r="A35" s="160"/>
      <c r="B35" s="157" t="s">
        <v>68</v>
      </c>
      <c r="C35" s="12"/>
      <c r="D35" s="161"/>
      <c r="E35" s="162"/>
      <c r="F35" s="131">
        <v>300</v>
      </c>
    </row>
    <row r="36" spans="1:6" s="116" customFormat="1" ht="13.5" customHeight="1">
      <c r="A36" s="160"/>
      <c r="B36" s="157" t="s">
        <v>67</v>
      </c>
      <c r="C36" s="12"/>
      <c r="D36" s="161"/>
      <c r="E36" s="162"/>
      <c r="F36" s="131">
        <v>300</v>
      </c>
    </row>
    <row r="37" spans="1:6" s="116" customFormat="1" ht="13.5" customHeight="1">
      <c r="A37" s="160"/>
      <c r="B37" s="157" t="s">
        <v>66</v>
      </c>
      <c r="C37" s="12"/>
      <c r="D37" s="161"/>
      <c r="E37" s="162"/>
      <c r="F37" s="131">
        <v>600</v>
      </c>
    </row>
    <row r="38" spans="1:6" s="116" customFormat="1" ht="13.5" customHeight="1">
      <c r="A38" s="160"/>
      <c r="B38" s="157" t="s">
        <v>65</v>
      </c>
      <c r="C38" s="12"/>
      <c r="D38" s="161"/>
      <c r="E38" s="162"/>
      <c r="F38" s="131">
        <v>11000</v>
      </c>
    </row>
    <row r="39" spans="1:6" s="116" customFormat="1" ht="13.5" customHeight="1">
      <c r="A39" s="160"/>
      <c r="B39" s="157" t="s">
        <v>64</v>
      </c>
      <c r="C39" s="12"/>
      <c r="D39" s="161"/>
      <c r="E39" s="162"/>
      <c r="F39" s="131">
        <v>700</v>
      </c>
    </row>
    <row r="40" spans="1:6" s="116" customFormat="1" ht="13.5" customHeight="1">
      <c r="A40" s="160"/>
      <c r="B40" s="157" t="s">
        <v>63</v>
      </c>
      <c r="C40" s="12"/>
      <c r="D40" s="161"/>
      <c r="E40" s="162"/>
      <c r="F40" s="131">
        <v>1100</v>
      </c>
    </row>
    <row r="41" spans="1:6" s="116" customFormat="1" ht="13.5" customHeight="1">
      <c r="A41" s="160"/>
      <c r="B41" s="157" t="s">
        <v>62</v>
      </c>
      <c r="C41" s="12"/>
      <c r="D41" s="161"/>
      <c r="E41" s="162"/>
      <c r="F41" s="131">
        <v>5600</v>
      </c>
    </row>
    <row r="42" spans="1:6" s="116" customFormat="1" ht="13.5" customHeight="1">
      <c r="A42" s="160"/>
      <c r="B42" s="157" t="s">
        <v>61</v>
      </c>
      <c r="C42" s="12"/>
      <c r="D42" s="161"/>
      <c r="E42" s="162"/>
      <c r="F42" s="131">
        <v>300</v>
      </c>
    </row>
    <row r="43" spans="1:6" s="116" customFormat="1" ht="13.5" customHeight="1">
      <c r="A43" s="160"/>
      <c r="B43" s="157" t="s">
        <v>60</v>
      </c>
      <c r="C43" s="12"/>
      <c r="D43" s="161"/>
      <c r="E43" s="162"/>
      <c r="F43" s="131">
        <v>300</v>
      </c>
    </row>
    <row r="44" spans="1:6" s="116" customFormat="1" ht="13.5" customHeight="1">
      <c r="A44" s="216"/>
      <c r="B44" s="217" t="s">
        <v>59</v>
      </c>
      <c r="C44" s="218"/>
      <c r="D44" s="219"/>
      <c r="E44" s="220"/>
      <c r="F44" s="189">
        <v>1400</v>
      </c>
    </row>
    <row r="45" spans="1:6" s="6" customFormat="1" ht="18" customHeight="1" thickBot="1">
      <c r="A45" s="213">
        <v>926</v>
      </c>
      <c r="B45" s="214" t="s">
        <v>31</v>
      </c>
      <c r="C45" s="178" t="s">
        <v>32</v>
      </c>
      <c r="D45" s="215"/>
      <c r="E45" s="179">
        <f>E46</f>
        <v>520</v>
      </c>
      <c r="F45" s="182">
        <f>F46</f>
        <v>520</v>
      </c>
    </row>
    <row r="46" spans="1:6" s="6" customFormat="1" ht="18" customHeight="1" thickTop="1">
      <c r="A46" s="7">
        <v>92695</v>
      </c>
      <c r="B46" s="62" t="s">
        <v>21</v>
      </c>
      <c r="C46" s="9"/>
      <c r="D46" s="107"/>
      <c r="E46" s="53">
        <f>E48</f>
        <v>520</v>
      </c>
      <c r="F46" s="11">
        <f>F49</f>
        <v>520</v>
      </c>
    </row>
    <row r="47" spans="1:6" s="132" customFormat="1" ht="19.5" customHeight="1">
      <c r="A47" s="170"/>
      <c r="B47" s="171" t="s">
        <v>58</v>
      </c>
      <c r="C47" s="172"/>
      <c r="D47" s="173"/>
      <c r="E47" s="174"/>
      <c r="F47" s="175"/>
    </row>
    <row r="48" spans="1:6" s="37" customFormat="1" ht="16.5" customHeight="1">
      <c r="A48" s="42">
        <v>4210</v>
      </c>
      <c r="B48" s="43" t="s">
        <v>33</v>
      </c>
      <c r="C48" s="12"/>
      <c r="D48" s="109"/>
      <c r="E48" s="114">
        <v>520</v>
      </c>
      <c r="F48" s="44"/>
    </row>
    <row r="49" spans="1:6" s="37" customFormat="1" ht="17.25" customHeight="1" thickBot="1">
      <c r="A49" s="42">
        <v>4300</v>
      </c>
      <c r="B49" s="43" t="s">
        <v>30</v>
      </c>
      <c r="C49" s="12"/>
      <c r="D49" s="109"/>
      <c r="E49" s="114"/>
      <c r="F49" s="44">
        <v>520</v>
      </c>
    </row>
    <row r="50" spans="1:6" s="6" customFormat="1" ht="19.5" customHeight="1" thickBot="1" thickTop="1">
      <c r="A50" s="155"/>
      <c r="B50" s="97" t="s">
        <v>53</v>
      </c>
      <c r="C50" s="104"/>
      <c r="D50" s="103"/>
      <c r="E50" s="118">
        <f>E45+E30+E12+E24</f>
        <v>2370764</v>
      </c>
      <c r="F50" s="221">
        <f>F30+F45+F12+F24</f>
        <v>2375364</v>
      </c>
    </row>
    <row r="51" spans="1:6" s="100" customFormat="1" ht="19.5" customHeight="1" thickBot="1" thickTop="1">
      <c r="A51" s="156"/>
      <c r="B51" s="98" t="s">
        <v>54</v>
      </c>
      <c r="C51" s="99"/>
      <c r="D51" s="101"/>
      <c r="E51" s="228">
        <f>F50-E50</f>
        <v>4600</v>
      </c>
      <c r="F51" s="229"/>
    </row>
    <row r="52" ht="13.5" thickTop="1"/>
  </sheetData>
  <mergeCells count="2">
    <mergeCell ref="B9:B10"/>
    <mergeCell ref="E51:F51"/>
  </mergeCells>
  <printOptions horizontalCentered="1"/>
  <pageMargins left="0" right="0" top="0.984251968503937" bottom="0.984251968503937" header="0.6299212598425197" footer="0.1968503937007874"/>
  <pageSetup firstPageNumber="5" useFirstPageNumber="1" horizontalDpi="600" verticalDpi="600" orientation="portrait" paperSize="9" r:id="rId2"/>
  <headerFooter alignWithMargins="0">
    <oddHeader>&amp;C&amp;"Calibri,Standardowy"&amp;P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F6" sqref="F6"/>
    </sheetView>
  </sheetViews>
  <sheetFormatPr defaultColWidth="9.140625" defaultRowHeight="12.75"/>
  <cols>
    <col min="1" max="1" width="6.421875" style="0" customWidth="1"/>
    <col min="2" max="2" width="38.7109375" style="0" customWidth="1"/>
    <col min="3" max="3" width="6.7109375" style="0" customWidth="1"/>
    <col min="4" max="4" width="10.140625" style="0" customWidth="1"/>
    <col min="5" max="5" width="10.00390625" style="0" customWidth="1"/>
    <col min="6" max="6" width="11.140625" style="0" customWidth="1"/>
    <col min="7" max="7" width="12.7109375" style="0" customWidth="1"/>
  </cols>
  <sheetData>
    <row r="1" spans="4:7" s="16" customFormat="1" ht="12.75" customHeight="1">
      <c r="D1" s="17"/>
      <c r="E1" s="17"/>
      <c r="F1" s="116" t="s">
        <v>74</v>
      </c>
      <c r="G1" s="17"/>
    </row>
    <row r="2" spans="1:7" s="16" customFormat="1" ht="12.75" customHeight="1">
      <c r="A2" s="18"/>
      <c r="B2" s="19"/>
      <c r="C2" s="20"/>
      <c r="D2" s="21"/>
      <c r="E2" s="21"/>
      <c r="F2" s="117" t="s">
        <v>91</v>
      </c>
      <c r="G2" s="21"/>
    </row>
    <row r="3" spans="1:7" s="16" customFormat="1" ht="12.75" customHeight="1">
      <c r="A3" s="18"/>
      <c r="B3" s="19"/>
      <c r="C3" s="20"/>
      <c r="D3" s="21"/>
      <c r="E3" s="21"/>
      <c r="F3" s="21" t="s">
        <v>72</v>
      </c>
      <c r="G3" s="21"/>
    </row>
    <row r="4" spans="1:7" s="16" customFormat="1" ht="12.75" customHeight="1">
      <c r="A4" s="18"/>
      <c r="B4" s="19"/>
      <c r="C4" s="20"/>
      <c r="D4" s="21"/>
      <c r="E4" s="21"/>
      <c r="F4" s="21" t="s">
        <v>73</v>
      </c>
      <c r="G4" s="21"/>
    </row>
    <row r="5" spans="1:7" s="16" customFormat="1" ht="12" customHeight="1">
      <c r="A5" s="18"/>
      <c r="B5" s="19"/>
      <c r="C5" s="20"/>
      <c r="D5" s="20"/>
      <c r="E5" s="20"/>
      <c r="F5" s="20"/>
      <c r="G5" s="20"/>
    </row>
    <row r="6" spans="1:7" s="25" customFormat="1" ht="43.5" customHeight="1">
      <c r="A6" s="22" t="s">
        <v>77</v>
      </c>
      <c r="B6" s="23"/>
      <c r="C6" s="24"/>
      <c r="D6" s="24"/>
      <c r="E6" s="24"/>
      <c r="F6" s="24"/>
      <c r="G6" s="24"/>
    </row>
    <row r="7" spans="1:7" s="25" customFormat="1" ht="14.25" customHeight="1" thickBot="1">
      <c r="A7" s="22"/>
      <c r="B7" s="23"/>
      <c r="C7" s="24"/>
      <c r="D7" s="24"/>
      <c r="E7" s="24"/>
      <c r="F7" s="24"/>
      <c r="G7" s="26" t="s">
        <v>4</v>
      </c>
    </row>
    <row r="8" spans="1:7" s="27" customFormat="1" ht="22.5">
      <c r="A8" s="196" t="s">
        <v>5</v>
      </c>
      <c r="B8" s="226" t="s">
        <v>6</v>
      </c>
      <c r="C8" s="197" t="s">
        <v>7</v>
      </c>
      <c r="D8" s="198" t="s">
        <v>8</v>
      </c>
      <c r="E8" s="199"/>
      <c r="F8" s="200" t="s">
        <v>9</v>
      </c>
      <c r="G8" s="200"/>
    </row>
    <row r="9" spans="1:7" s="27" customFormat="1" ht="17.25" customHeight="1">
      <c r="A9" s="201" t="s">
        <v>10</v>
      </c>
      <c r="B9" s="227"/>
      <c r="C9" s="202" t="s">
        <v>11</v>
      </c>
      <c r="D9" s="48" t="s">
        <v>12</v>
      </c>
      <c r="E9" s="49" t="s">
        <v>13</v>
      </c>
      <c r="F9" s="29" t="s">
        <v>12</v>
      </c>
      <c r="G9" s="28" t="s">
        <v>13</v>
      </c>
    </row>
    <row r="10" spans="1:7" s="33" customFormat="1" ht="10.5" customHeight="1" thickBot="1">
      <c r="A10" s="122">
        <v>1</v>
      </c>
      <c r="B10" s="31">
        <v>2</v>
      </c>
      <c r="C10" s="32">
        <v>3</v>
      </c>
      <c r="D10" s="32">
        <v>4</v>
      </c>
      <c r="E10" s="50">
        <v>5</v>
      </c>
      <c r="F10" s="30">
        <v>6</v>
      </c>
      <c r="G10" s="57">
        <v>7</v>
      </c>
    </row>
    <row r="11" spans="1:7" s="6" customFormat="1" ht="21.75" customHeight="1" thickBot="1" thickTop="1">
      <c r="A11" s="1">
        <v>600</v>
      </c>
      <c r="B11" s="2" t="s">
        <v>15</v>
      </c>
      <c r="C11" s="3" t="s">
        <v>16</v>
      </c>
      <c r="D11" s="51"/>
      <c r="E11" s="52"/>
      <c r="F11" s="4">
        <f>F12</f>
        <v>160000</v>
      </c>
      <c r="G11" s="5">
        <f>G12</f>
        <v>160000</v>
      </c>
    </row>
    <row r="12" spans="1:7" s="6" customFormat="1" ht="29.25" customHeight="1" thickTop="1">
      <c r="A12" s="7">
        <v>60015</v>
      </c>
      <c r="B12" s="8" t="s">
        <v>17</v>
      </c>
      <c r="C12" s="9"/>
      <c r="D12" s="53"/>
      <c r="E12" s="54"/>
      <c r="F12" s="10">
        <f>F13</f>
        <v>160000</v>
      </c>
      <c r="G12" s="11">
        <f>G13</f>
        <v>160000</v>
      </c>
    </row>
    <row r="13" spans="1:7" s="6" customFormat="1" ht="18.75" customHeight="1">
      <c r="A13" s="46">
        <v>6050</v>
      </c>
      <c r="B13" s="72" t="s">
        <v>18</v>
      </c>
      <c r="C13" s="40"/>
      <c r="D13" s="73"/>
      <c r="E13" s="74"/>
      <c r="F13" s="75">
        <f>F16</f>
        <v>160000</v>
      </c>
      <c r="G13" s="76">
        <f>G14+G15</f>
        <v>160000</v>
      </c>
    </row>
    <row r="14" spans="1:7" s="132" customFormat="1" ht="51" customHeight="1">
      <c r="A14" s="126"/>
      <c r="B14" s="127" t="s">
        <v>41</v>
      </c>
      <c r="C14" s="102"/>
      <c r="D14" s="128"/>
      <c r="E14" s="129"/>
      <c r="F14" s="130"/>
      <c r="G14" s="131">
        <v>110000</v>
      </c>
    </row>
    <row r="15" spans="1:7" s="132" customFormat="1" ht="81" customHeight="1">
      <c r="A15" s="126"/>
      <c r="B15" s="127" t="s">
        <v>42</v>
      </c>
      <c r="C15" s="102"/>
      <c r="D15" s="128"/>
      <c r="E15" s="129"/>
      <c r="F15" s="130"/>
      <c r="G15" s="131">
        <v>50000</v>
      </c>
    </row>
    <row r="16" spans="1:7" s="132" customFormat="1" ht="17.25" customHeight="1" thickBot="1">
      <c r="A16" s="126"/>
      <c r="B16" s="127" t="s">
        <v>19</v>
      </c>
      <c r="C16" s="102"/>
      <c r="D16" s="128"/>
      <c r="E16" s="129"/>
      <c r="F16" s="130">
        <v>160000</v>
      </c>
      <c r="G16" s="131"/>
    </row>
    <row r="17" spans="1:7" s="6" customFormat="1" ht="17.25" customHeight="1" thickBot="1" thickTop="1">
      <c r="A17" s="91">
        <v>801</v>
      </c>
      <c r="B17" s="92" t="s">
        <v>25</v>
      </c>
      <c r="C17" s="3" t="s">
        <v>22</v>
      </c>
      <c r="D17" s="93"/>
      <c r="E17" s="94"/>
      <c r="F17" s="95">
        <f>F18</f>
        <v>3000</v>
      </c>
      <c r="G17" s="96">
        <f>G18</f>
        <v>3000</v>
      </c>
    </row>
    <row r="18" spans="1:7" s="6" customFormat="1" ht="17.25" customHeight="1" thickTop="1">
      <c r="A18" s="77">
        <v>80195</v>
      </c>
      <c r="B18" s="78" t="s">
        <v>21</v>
      </c>
      <c r="C18" s="79"/>
      <c r="D18" s="80"/>
      <c r="E18" s="81"/>
      <c r="F18" s="82">
        <f>F19</f>
        <v>3000</v>
      </c>
      <c r="G18" s="83">
        <f>G20</f>
        <v>3000</v>
      </c>
    </row>
    <row r="19" spans="1:7" s="6" customFormat="1" ht="17.25" customHeight="1">
      <c r="A19" s="34">
        <v>4300</v>
      </c>
      <c r="B19" s="35" t="s">
        <v>30</v>
      </c>
      <c r="C19" s="12"/>
      <c r="D19" s="55"/>
      <c r="E19" s="56"/>
      <c r="F19" s="13">
        <f>3000</f>
        <v>3000</v>
      </c>
      <c r="G19" s="14"/>
    </row>
    <row r="20" spans="1:7" s="6" customFormat="1" ht="31.5" customHeight="1" thickBot="1">
      <c r="A20" s="34">
        <v>4300</v>
      </c>
      <c r="B20" s="35" t="s">
        <v>81</v>
      </c>
      <c r="C20" s="12"/>
      <c r="D20" s="55"/>
      <c r="E20" s="56"/>
      <c r="F20" s="13"/>
      <c r="G20" s="14">
        <v>3000</v>
      </c>
    </row>
    <row r="21" spans="1:7" s="6" customFormat="1" ht="19.5" customHeight="1" thickBot="1" thickTop="1">
      <c r="A21" s="91">
        <v>854</v>
      </c>
      <c r="B21" s="92" t="s">
        <v>46</v>
      </c>
      <c r="C21" s="3" t="s">
        <v>22</v>
      </c>
      <c r="D21" s="93"/>
      <c r="E21" s="94"/>
      <c r="F21" s="95">
        <f>F22</f>
        <v>45200</v>
      </c>
      <c r="G21" s="96">
        <f>G22</f>
        <v>40600</v>
      </c>
    </row>
    <row r="22" spans="1:7" s="6" customFormat="1" ht="20.25" customHeight="1" thickTop="1">
      <c r="A22" s="84">
        <v>85415</v>
      </c>
      <c r="B22" s="85" t="s">
        <v>47</v>
      </c>
      <c r="C22" s="86"/>
      <c r="D22" s="87"/>
      <c r="E22" s="88"/>
      <c r="F22" s="89">
        <f>F23</f>
        <v>45200</v>
      </c>
      <c r="G22" s="90">
        <f>SUM(G24:G27)</f>
        <v>40600</v>
      </c>
    </row>
    <row r="23" spans="1:7" s="6" customFormat="1" ht="15.75" customHeight="1">
      <c r="A23" s="46">
        <v>3240</v>
      </c>
      <c r="B23" s="72" t="s">
        <v>48</v>
      </c>
      <c r="C23" s="40"/>
      <c r="D23" s="73"/>
      <c r="E23" s="74"/>
      <c r="F23" s="75">
        <v>45200</v>
      </c>
      <c r="G23" s="76">
        <f>SUM(G24:G27)</f>
        <v>40600</v>
      </c>
    </row>
    <row r="24" spans="1:7" s="132" customFormat="1" ht="15" customHeight="1">
      <c r="A24" s="126"/>
      <c r="B24" s="127" t="s">
        <v>49</v>
      </c>
      <c r="C24" s="102"/>
      <c r="D24" s="128"/>
      <c r="E24" s="129"/>
      <c r="F24" s="130"/>
      <c r="G24" s="131">
        <v>24000</v>
      </c>
    </row>
    <row r="25" spans="1:7" s="132" customFormat="1" ht="15" customHeight="1">
      <c r="A25" s="126"/>
      <c r="B25" s="127" t="s">
        <v>50</v>
      </c>
      <c r="C25" s="102"/>
      <c r="D25" s="128"/>
      <c r="E25" s="129"/>
      <c r="F25" s="130"/>
      <c r="G25" s="131">
        <v>10700</v>
      </c>
    </row>
    <row r="26" spans="1:7" s="132" customFormat="1" ht="15" customHeight="1">
      <c r="A26" s="126"/>
      <c r="B26" s="127" t="s">
        <v>51</v>
      </c>
      <c r="C26" s="102"/>
      <c r="D26" s="128"/>
      <c r="E26" s="129"/>
      <c r="F26" s="130"/>
      <c r="G26" s="131">
        <v>1500</v>
      </c>
    </row>
    <row r="27" spans="1:7" s="132" customFormat="1" ht="15" customHeight="1" thickBot="1">
      <c r="A27" s="126"/>
      <c r="B27" s="127" t="s">
        <v>52</v>
      </c>
      <c r="C27" s="102"/>
      <c r="D27" s="128"/>
      <c r="E27" s="129"/>
      <c r="F27" s="130"/>
      <c r="G27" s="131">
        <v>4400</v>
      </c>
    </row>
    <row r="28" spans="1:7" s="6" customFormat="1" ht="33" customHeight="1" thickBot="1" thickTop="1">
      <c r="A28" s="1">
        <v>900</v>
      </c>
      <c r="B28" s="2" t="s">
        <v>20</v>
      </c>
      <c r="C28" s="3"/>
      <c r="D28" s="51"/>
      <c r="E28" s="52"/>
      <c r="F28" s="4">
        <f>F29</f>
        <v>10000</v>
      </c>
      <c r="G28" s="5">
        <f>G29+G34</f>
        <v>10000</v>
      </c>
    </row>
    <row r="29" spans="1:7" s="6" customFormat="1" ht="16.5" customHeight="1" thickTop="1">
      <c r="A29" s="7">
        <v>90095</v>
      </c>
      <c r="B29" s="8" t="s">
        <v>21</v>
      </c>
      <c r="C29" s="9"/>
      <c r="D29" s="53"/>
      <c r="E29" s="54"/>
      <c r="F29" s="10">
        <f>F31</f>
        <v>10000</v>
      </c>
      <c r="G29" s="11">
        <f>G32</f>
        <v>10000</v>
      </c>
    </row>
    <row r="30" spans="1:7" s="6" customFormat="1" ht="33" customHeight="1">
      <c r="A30" s="46">
        <v>6050</v>
      </c>
      <c r="B30" s="72" t="s">
        <v>82</v>
      </c>
      <c r="C30" s="40"/>
      <c r="D30" s="73"/>
      <c r="E30" s="74"/>
      <c r="F30" s="75">
        <f>F31</f>
        <v>10000</v>
      </c>
      <c r="G30" s="76">
        <f>G32</f>
        <v>10000</v>
      </c>
    </row>
    <row r="31" spans="1:7" s="132" customFormat="1" ht="31.5" customHeight="1">
      <c r="A31" s="126"/>
      <c r="B31" s="127" t="s">
        <v>24</v>
      </c>
      <c r="C31" s="102" t="s">
        <v>23</v>
      </c>
      <c r="D31" s="128"/>
      <c r="E31" s="129"/>
      <c r="F31" s="130">
        <v>10000</v>
      </c>
      <c r="G31" s="131"/>
    </row>
    <row r="32" spans="1:7" s="132" customFormat="1" ht="33" customHeight="1">
      <c r="A32" s="183"/>
      <c r="B32" s="184" t="s">
        <v>76</v>
      </c>
      <c r="C32" s="185" t="s">
        <v>22</v>
      </c>
      <c r="D32" s="186"/>
      <c r="E32" s="187"/>
      <c r="F32" s="188"/>
      <c r="G32" s="189">
        <v>10000</v>
      </c>
    </row>
    <row r="33" spans="1:7" s="6" customFormat="1" ht="30" customHeight="1" thickBot="1">
      <c r="A33" s="176">
        <v>921</v>
      </c>
      <c r="B33" s="177" t="s">
        <v>0</v>
      </c>
      <c r="C33" s="178" t="s">
        <v>1</v>
      </c>
      <c r="D33" s="179">
        <f>D34</f>
        <v>10000</v>
      </c>
      <c r="E33" s="180">
        <f>E34+E37</f>
        <v>310000</v>
      </c>
      <c r="F33" s="181"/>
      <c r="G33" s="182">
        <f>G37</f>
        <v>300000</v>
      </c>
    </row>
    <row r="34" spans="1:7" s="6" customFormat="1" ht="20.25" customHeight="1" thickTop="1">
      <c r="A34" s="7">
        <v>92116</v>
      </c>
      <c r="B34" s="8" t="s">
        <v>38</v>
      </c>
      <c r="C34" s="9"/>
      <c r="D34" s="53">
        <f>D35</f>
        <v>10000</v>
      </c>
      <c r="E34" s="54">
        <f>E36</f>
        <v>10000</v>
      </c>
      <c r="F34" s="10"/>
      <c r="G34" s="11"/>
    </row>
    <row r="35" spans="1:7" s="6" customFormat="1" ht="61.5" customHeight="1">
      <c r="A35" s="46">
        <v>6220</v>
      </c>
      <c r="B35" s="72" t="s">
        <v>39</v>
      </c>
      <c r="C35" s="12"/>
      <c r="D35" s="55">
        <v>10000</v>
      </c>
      <c r="E35" s="56"/>
      <c r="F35" s="13"/>
      <c r="G35" s="14"/>
    </row>
    <row r="36" spans="1:7" s="6" customFormat="1" ht="62.25" customHeight="1">
      <c r="A36" s="133">
        <v>6620</v>
      </c>
      <c r="B36" s="134" t="s">
        <v>40</v>
      </c>
      <c r="C36" s="15"/>
      <c r="D36" s="55"/>
      <c r="E36" s="56">
        <v>10000</v>
      </c>
      <c r="F36" s="13"/>
      <c r="G36" s="14"/>
    </row>
    <row r="37" spans="1:7" s="68" customFormat="1" ht="18.75" customHeight="1">
      <c r="A37" s="61">
        <v>92195</v>
      </c>
      <c r="B37" s="62" t="s">
        <v>21</v>
      </c>
      <c r="C37" s="63"/>
      <c r="D37" s="64"/>
      <c r="E37" s="65">
        <f>E38</f>
        <v>300000</v>
      </c>
      <c r="F37" s="66"/>
      <c r="G37" s="67">
        <f>G39</f>
        <v>300000</v>
      </c>
    </row>
    <row r="38" spans="1:7" s="6" customFormat="1" ht="73.5" customHeight="1">
      <c r="A38" s="46">
        <v>6260</v>
      </c>
      <c r="B38" s="72" t="s">
        <v>45</v>
      </c>
      <c r="C38" s="12"/>
      <c r="D38" s="55"/>
      <c r="E38" s="56">
        <v>300000</v>
      </c>
      <c r="F38" s="13"/>
      <c r="G38" s="14"/>
    </row>
    <row r="39" spans="1:7" s="6" customFormat="1" ht="62.25" customHeight="1" thickBot="1">
      <c r="A39" s="135">
        <v>6220</v>
      </c>
      <c r="B39" s="136" t="s">
        <v>39</v>
      </c>
      <c r="C39" s="58"/>
      <c r="D39" s="59"/>
      <c r="E39" s="60"/>
      <c r="F39" s="45"/>
      <c r="G39" s="44">
        <v>300000</v>
      </c>
    </row>
    <row r="40" spans="1:7" s="6" customFormat="1" ht="21.75" customHeight="1" thickBot="1" thickTop="1">
      <c r="A40" s="155"/>
      <c r="B40" s="97" t="s">
        <v>53</v>
      </c>
      <c r="C40" s="97"/>
      <c r="D40" s="118">
        <f>D33</f>
        <v>10000</v>
      </c>
      <c r="E40" s="119">
        <f>E33</f>
        <v>310000</v>
      </c>
      <c r="F40" s="120">
        <f>F33+F28+F21+F17+F11</f>
        <v>218200</v>
      </c>
      <c r="G40" s="121">
        <f>G33+G28+G21+G17+G11</f>
        <v>513600</v>
      </c>
    </row>
    <row r="41" spans="1:7" s="192" customFormat="1" ht="23.25" customHeight="1" thickBot="1" thickTop="1">
      <c r="A41" s="156"/>
      <c r="B41" s="98" t="s">
        <v>54</v>
      </c>
      <c r="C41" s="99"/>
      <c r="D41" s="222">
        <f>E40-D40</f>
        <v>300000</v>
      </c>
      <c r="E41" s="193"/>
      <c r="F41" s="194">
        <f>G40-F40</f>
        <v>295400</v>
      </c>
      <c r="G41" s="195"/>
    </row>
    <row r="42" ht="13.5" thickTop="1"/>
  </sheetData>
  <mergeCells count="1">
    <mergeCell ref="B8:B9"/>
  </mergeCells>
  <printOptions horizontalCentered="1"/>
  <pageMargins left="0" right="0" top="0.9448818897637796" bottom="0.4724409448818898" header="0.5905511811023623" footer="0.1968503937007874"/>
  <pageSetup firstPageNumber="7" useFirstPageNumber="1" horizontalDpi="600" verticalDpi="600" orientation="portrait" paperSize="9" r:id="rId2"/>
  <headerFooter alignWithMargins="0">
    <oddHeader>&amp;C&amp;"Calibri,Standardowy"&amp;P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D8" sqref="D8"/>
    </sheetView>
  </sheetViews>
  <sheetFormatPr defaultColWidth="9.140625" defaultRowHeight="12.75"/>
  <cols>
    <col min="2" max="2" width="38.00390625" style="0" customWidth="1"/>
    <col min="3" max="3" width="6.00390625" style="0" customWidth="1"/>
    <col min="4" max="4" width="14.421875" style="0" customWidth="1"/>
    <col min="5" max="5" width="11.8515625" style="0" hidden="1" customWidth="1"/>
    <col min="6" max="6" width="14.7109375" style="0" customWidth="1"/>
  </cols>
  <sheetData>
    <row r="1" spans="4:6" s="16" customFormat="1" ht="12.75" customHeight="1">
      <c r="D1" s="116" t="s">
        <v>75</v>
      </c>
      <c r="E1" s="17" t="s">
        <v>34</v>
      </c>
      <c r="F1" s="17"/>
    </row>
    <row r="2" spans="1:6" s="16" customFormat="1" ht="12.75" customHeight="1">
      <c r="A2" s="18"/>
      <c r="B2" s="19"/>
      <c r="C2" s="20"/>
      <c r="D2" s="117" t="s">
        <v>91</v>
      </c>
      <c r="E2" s="21" t="s">
        <v>2</v>
      </c>
      <c r="F2" s="21"/>
    </row>
    <row r="3" spans="1:6" s="16" customFormat="1" ht="12.75" customHeight="1">
      <c r="A3" s="18"/>
      <c r="B3" s="19"/>
      <c r="C3" s="20"/>
      <c r="D3" s="21" t="s">
        <v>72</v>
      </c>
      <c r="E3" s="21" t="s">
        <v>3</v>
      </c>
      <c r="F3" s="21"/>
    </row>
    <row r="4" spans="1:6" s="16" customFormat="1" ht="12.75" customHeight="1">
      <c r="A4" s="18"/>
      <c r="B4" s="19"/>
      <c r="C4" s="20"/>
      <c r="D4" s="21" t="s">
        <v>73</v>
      </c>
      <c r="E4" s="21" t="s">
        <v>14</v>
      </c>
      <c r="F4" s="21"/>
    </row>
    <row r="5" spans="1:6" s="16" customFormat="1" ht="12" customHeight="1">
      <c r="A5" s="18"/>
      <c r="B5" s="19"/>
      <c r="C5" s="20"/>
      <c r="D5" s="20"/>
      <c r="E5" s="20"/>
      <c r="F5" s="20"/>
    </row>
    <row r="6" spans="1:6" s="25" customFormat="1" ht="59.25" customHeight="1">
      <c r="A6" s="22" t="s">
        <v>84</v>
      </c>
      <c r="B6" s="23"/>
      <c r="C6" s="24"/>
      <c r="D6" s="24"/>
      <c r="E6" s="24"/>
      <c r="F6" s="24"/>
    </row>
    <row r="8" spans="1:6" s="25" customFormat="1" ht="14.25" customHeight="1" thickBot="1">
      <c r="A8" s="22"/>
      <c r="B8" s="23"/>
      <c r="C8" s="24"/>
      <c r="D8" s="24"/>
      <c r="E8" s="24"/>
      <c r="F8" s="26" t="s">
        <v>4</v>
      </c>
    </row>
    <row r="9" spans="1:6" s="27" customFormat="1" ht="31.5">
      <c r="A9" s="196" t="s">
        <v>5</v>
      </c>
      <c r="B9" s="226" t="s">
        <v>6</v>
      </c>
      <c r="C9" s="197" t="s">
        <v>7</v>
      </c>
      <c r="D9" s="199" t="s">
        <v>8</v>
      </c>
      <c r="E9" s="207" t="s">
        <v>9</v>
      </c>
      <c r="F9" s="208" t="s">
        <v>9</v>
      </c>
    </row>
    <row r="10" spans="1:6" s="27" customFormat="1" ht="17.25" customHeight="1">
      <c r="A10" s="201" t="s">
        <v>10</v>
      </c>
      <c r="B10" s="227"/>
      <c r="C10" s="202" t="s">
        <v>11</v>
      </c>
      <c r="D10" s="137" t="s">
        <v>13</v>
      </c>
      <c r="E10" s="138" t="s">
        <v>12</v>
      </c>
      <c r="F10" s="139" t="s">
        <v>13</v>
      </c>
    </row>
    <row r="11" spans="1:6" s="33" customFormat="1" ht="10.5" customHeight="1" thickBot="1">
      <c r="A11" s="122">
        <v>1</v>
      </c>
      <c r="B11" s="31">
        <v>2</v>
      </c>
      <c r="C11" s="32">
        <v>3</v>
      </c>
      <c r="D11" s="140">
        <v>4</v>
      </c>
      <c r="E11" s="141">
        <v>5</v>
      </c>
      <c r="F11" s="142">
        <v>5</v>
      </c>
    </row>
    <row r="12" spans="1:6" s="6" customFormat="1" ht="16.5" customHeight="1" thickBot="1" thickTop="1">
      <c r="A12" s="91">
        <v>852</v>
      </c>
      <c r="B12" s="92" t="s">
        <v>35</v>
      </c>
      <c r="C12" s="3" t="s">
        <v>1</v>
      </c>
      <c r="D12" s="143">
        <f>D13</f>
        <v>6000</v>
      </c>
      <c r="E12" s="144"/>
      <c r="F12" s="145">
        <f>F13</f>
        <v>6000</v>
      </c>
    </row>
    <row r="13" spans="1:6" s="6" customFormat="1" ht="78" customHeight="1" thickTop="1">
      <c r="A13" s="7">
        <v>85213</v>
      </c>
      <c r="B13" s="8" t="s">
        <v>36</v>
      </c>
      <c r="C13" s="9"/>
      <c r="D13" s="146">
        <f>D14</f>
        <v>6000</v>
      </c>
      <c r="E13" s="147"/>
      <c r="F13" s="148">
        <f>F15</f>
        <v>6000</v>
      </c>
    </row>
    <row r="14" spans="1:6" s="6" customFormat="1" ht="60.75" customHeight="1">
      <c r="A14" s="38">
        <v>2010</v>
      </c>
      <c r="B14" s="39" t="s">
        <v>78</v>
      </c>
      <c r="C14" s="40"/>
      <c r="D14" s="149">
        <v>6000</v>
      </c>
      <c r="E14" s="150"/>
      <c r="F14" s="151"/>
    </row>
    <row r="15" spans="1:6" s="37" customFormat="1" ht="28.5" customHeight="1" thickBot="1">
      <c r="A15" s="123">
        <v>4130</v>
      </c>
      <c r="B15" s="124" t="s">
        <v>37</v>
      </c>
      <c r="C15" s="125"/>
      <c r="D15" s="152"/>
      <c r="E15" s="153"/>
      <c r="F15" s="154">
        <v>6000</v>
      </c>
    </row>
    <row r="16" spans="1:6" s="6" customFormat="1" ht="22.5" customHeight="1" thickBot="1" thickTop="1">
      <c r="A16" s="155"/>
      <c r="B16" s="97" t="s">
        <v>53</v>
      </c>
      <c r="C16" s="97"/>
      <c r="D16" s="223">
        <f>D12</f>
        <v>6000</v>
      </c>
      <c r="E16" s="224"/>
      <c r="F16" s="225">
        <f>F12</f>
        <v>6000</v>
      </c>
    </row>
    <row r="17" ht="13.5" thickTop="1"/>
  </sheetData>
  <mergeCells count="1">
    <mergeCell ref="B9:B10"/>
  </mergeCells>
  <printOptions horizontalCentered="1"/>
  <pageMargins left="0" right="0" top="0.984251968503937" bottom="0.984251968503937" header="0.5118110236220472" footer="0.5118110236220472"/>
  <pageSetup firstPageNumber="9" useFirstPageNumber="1" horizontalDpi="600" verticalDpi="600" orientation="portrait" paperSize="9" r:id="rId2"/>
  <headerFooter alignWithMargins="0">
    <oddHeader>&amp;C&amp;"Calibri,Standardowy"&amp;P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malinka</dc:creator>
  <cp:keywords/>
  <dc:description/>
  <cp:lastModifiedBy>liwak</cp:lastModifiedBy>
  <cp:lastPrinted>2011-06-22T10:15:43Z</cp:lastPrinted>
  <dcterms:created xsi:type="dcterms:W3CDTF">2011-05-11T06:43:46Z</dcterms:created>
  <dcterms:modified xsi:type="dcterms:W3CDTF">2011-06-27T11:42:23Z</dcterms:modified>
  <cp:category/>
  <cp:version/>
  <cp:contentType/>
  <cp:contentStatus/>
</cp:coreProperties>
</file>